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103総務部\05調達契約課\所属専用\公契約\手引、マニュアル集\●労働報酬下限額の試行マニュアル\H31工事\各種様式\"/>
    </mc:Choice>
  </mc:AlternateContent>
  <bookViews>
    <workbookView xWindow="0" yWindow="0" windowWidth="24000" windowHeight="11055" activeTab="1"/>
  </bookViews>
  <sheets>
    <sheet name="表紙" sheetId="3" r:id="rId1"/>
    <sheet name="労働状況台帳（工事）" sheetId="4" r:id="rId2"/>
    <sheet name="労働状況台帳（工事）記入例" sheetId="1" r:id="rId3"/>
    <sheet name="Sheet1" sheetId="2" state="hidden" r:id="rId4"/>
  </sheets>
  <definedNames>
    <definedName name="_xlnm.Print_Area" localSheetId="2">'労働状況台帳（工事）記入例'!$A$1:$O$25</definedName>
    <definedName name="_xlnm.Print_Titles" localSheetId="1">'労働状況台帳（工事）'!$1:$11</definedName>
    <definedName name="_xlnm.Print_Titles" localSheetId="2">'労働状況台帳（工事）記入例'!$1:$11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4" l="1"/>
  <c r="M25" i="4" s="1"/>
  <c r="I25" i="4" s="1"/>
  <c r="J25" i="4"/>
  <c r="G25" i="4"/>
  <c r="H25" i="4" s="1"/>
  <c r="K24" i="4"/>
  <c r="M24" i="4" s="1"/>
  <c r="I24" i="4" s="1"/>
  <c r="J24" i="4"/>
  <c r="G24" i="4"/>
  <c r="H24" i="4" s="1"/>
  <c r="M23" i="4"/>
  <c r="I23" i="4" s="1"/>
  <c r="K23" i="4"/>
  <c r="J23" i="4"/>
  <c r="H23" i="4"/>
  <c r="G23" i="4"/>
  <c r="K22" i="4"/>
  <c r="M22" i="4" s="1"/>
  <c r="I22" i="4" s="1"/>
  <c r="J22" i="4"/>
  <c r="G22" i="4"/>
  <c r="H22" i="4" s="1"/>
  <c r="M21" i="4"/>
  <c r="I21" i="4" s="1"/>
  <c r="K21" i="4"/>
  <c r="J21" i="4"/>
  <c r="H21" i="4"/>
  <c r="G21" i="4"/>
  <c r="K20" i="4"/>
  <c r="M20" i="4" s="1"/>
  <c r="I20" i="4" s="1"/>
  <c r="J20" i="4"/>
  <c r="G20" i="4"/>
  <c r="H20" i="4" s="1"/>
  <c r="M19" i="4"/>
  <c r="I19" i="4" s="1"/>
  <c r="K19" i="4"/>
  <c r="J19" i="4"/>
  <c r="H19" i="4"/>
  <c r="G19" i="4"/>
  <c r="K18" i="4"/>
  <c r="M18" i="4" s="1"/>
  <c r="I18" i="4" s="1"/>
  <c r="J18" i="4"/>
  <c r="G18" i="4"/>
  <c r="H18" i="4" s="1"/>
  <c r="M17" i="4"/>
  <c r="I17" i="4" s="1"/>
  <c r="K17" i="4"/>
  <c r="J17" i="4"/>
  <c r="H17" i="4"/>
  <c r="G17" i="4"/>
  <c r="K16" i="4"/>
  <c r="M16" i="4" s="1"/>
  <c r="I16" i="4" s="1"/>
  <c r="J16" i="4"/>
  <c r="G16" i="4"/>
  <c r="H16" i="4" s="1"/>
  <c r="M15" i="4"/>
  <c r="I15" i="4" s="1"/>
  <c r="K15" i="4"/>
  <c r="J15" i="4"/>
  <c r="H15" i="4"/>
  <c r="G15" i="4"/>
  <c r="K14" i="4"/>
  <c r="M14" i="4" s="1"/>
  <c r="I14" i="4" s="1"/>
  <c r="G14" i="4"/>
  <c r="H14" i="4" s="1"/>
  <c r="J14" i="4" s="1"/>
  <c r="M13" i="4"/>
  <c r="I13" i="4" s="1"/>
  <c r="K13" i="4"/>
  <c r="G13" i="4"/>
  <c r="H13" i="4" s="1"/>
  <c r="K12" i="4"/>
  <c r="M12" i="4" s="1"/>
  <c r="I12" i="4" s="1"/>
  <c r="G12" i="4"/>
  <c r="H12" i="4" s="1"/>
  <c r="J13" i="4" l="1"/>
  <c r="J12" i="4"/>
  <c r="J16" i="1"/>
  <c r="J17" i="1"/>
  <c r="J18" i="1"/>
  <c r="J19" i="1"/>
  <c r="J20" i="1"/>
  <c r="J21" i="1"/>
  <c r="J22" i="1"/>
  <c r="J23" i="1"/>
  <c r="J24" i="1"/>
  <c r="J25" i="1"/>
  <c r="G12" i="1" l="1"/>
  <c r="H12" i="1" s="1"/>
  <c r="G13" i="1" l="1"/>
  <c r="K13" i="1" l="1"/>
  <c r="M13" i="1" s="1"/>
  <c r="I13" i="1" s="1"/>
  <c r="K14" i="1"/>
  <c r="K15" i="1"/>
  <c r="M15" i="1" s="1"/>
  <c r="I15" i="1" s="1"/>
  <c r="K16" i="1"/>
  <c r="M16" i="1" s="1"/>
  <c r="I16" i="1" s="1"/>
  <c r="K17" i="1"/>
  <c r="M17" i="1" s="1"/>
  <c r="I17" i="1" s="1"/>
  <c r="K18" i="1"/>
  <c r="M18" i="1" s="1"/>
  <c r="I18" i="1" s="1"/>
  <c r="K19" i="1"/>
  <c r="M19" i="1" s="1"/>
  <c r="I19" i="1" s="1"/>
  <c r="K20" i="1"/>
  <c r="M20" i="1" s="1"/>
  <c r="I20" i="1" s="1"/>
  <c r="K21" i="1"/>
  <c r="M21" i="1" s="1"/>
  <c r="I21" i="1" s="1"/>
  <c r="K22" i="1"/>
  <c r="M22" i="1" s="1"/>
  <c r="I22" i="1" s="1"/>
  <c r="K23" i="1"/>
  <c r="M23" i="1" s="1"/>
  <c r="I23" i="1" s="1"/>
  <c r="K24" i="1"/>
  <c r="M24" i="1" s="1"/>
  <c r="I24" i="1" s="1"/>
  <c r="K25" i="1"/>
  <c r="M25" i="1" s="1"/>
  <c r="I25" i="1" s="1"/>
  <c r="K12" i="1"/>
  <c r="M14" i="1" l="1"/>
  <c r="I14" i="1" s="1"/>
  <c r="M12" i="1"/>
  <c r="I12" i="1" s="1"/>
  <c r="J12" i="1" s="1"/>
  <c r="G14" i="1" l="1"/>
  <c r="G15" i="1"/>
  <c r="G16" i="1"/>
  <c r="G17" i="1"/>
  <c r="G18" i="1"/>
  <c r="G19" i="1"/>
  <c r="G20" i="1"/>
  <c r="G21" i="1"/>
  <c r="G22" i="1"/>
  <c r="G23" i="1"/>
  <c r="G24" i="1"/>
  <c r="G25" i="1"/>
  <c r="H13" i="1" l="1"/>
  <c r="J13" i="1" s="1"/>
  <c r="H14" i="1"/>
  <c r="J14" i="1" s="1"/>
  <c r="H15" i="1"/>
  <c r="J15" i="1" s="1"/>
  <c r="H16" i="1"/>
  <c r="H17" i="1"/>
  <c r="H18" i="1"/>
  <c r="H19" i="1"/>
  <c r="H20" i="1"/>
  <c r="H21" i="1"/>
  <c r="H22" i="1"/>
  <c r="H23" i="1"/>
  <c r="H24" i="1"/>
  <c r="H25" i="1"/>
</calcChain>
</file>

<file path=xl/sharedStrings.xml><?xml version="1.0" encoding="utf-8"?>
<sst xmlns="http://schemas.openxmlformats.org/spreadsheetml/2006/main" count="149" uniqueCount="89">
  <si>
    <t>Ｎo</t>
    <phoneticPr fontId="1"/>
  </si>
  <si>
    <t>労働者氏名</t>
    <rPh sb="0" eb="3">
      <t>ロウドウシャ</t>
    </rPh>
    <rPh sb="3" eb="5">
      <t>シメイ</t>
    </rPh>
    <phoneticPr fontId="1"/>
  </si>
  <si>
    <t>職種</t>
    <rPh sb="0" eb="2">
      <t>ショクシュ</t>
    </rPh>
    <phoneticPr fontId="1"/>
  </si>
  <si>
    <t>a</t>
    <phoneticPr fontId="1"/>
  </si>
  <si>
    <t>全ての労働に
係る労働時間数</t>
    <rPh sb="0" eb="1">
      <t>スベ</t>
    </rPh>
    <rPh sb="3" eb="5">
      <t>ロウドウ</t>
    </rPh>
    <rPh sb="7" eb="8">
      <t>カカ</t>
    </rPh>
    <rPh sb="9" eb="11">
      <t>ロウドウ</t>
    </rPh>
    <rPh sb="11" eb="14">
      <t>ジカンスウ</t>
    </rPh>
    <phoneticPr fontId="1"/>
  </si>
  <si>
    <t>所定時間内
ｂ</t>
    <rPh sb="0" eb="2">
      <t>ショテイ</t>
    </rPh>
    <rPh sb="2" eb="4">
      <t>ジカン</t>
    </rPh>
    <rPh sb="4" eb="5">
      <t>ナイ</t>
    </rPh>
    <phoneticPr fontId="1"/>
  </si>
  <si>
    <t>所定時間内
ｃ</t>
    <rPh sb="0" eb="2">
      <t>ショテイ</t>
    </rPh>
    <rPh sb="2" eb="4">
      <t>ジカン</t>
    </rPh>
    <rPh sb="4" eb="5">
      <t>ナイ</t>
    </rPh>
    <phoneticPr fontId="1"/>
  </si>
  <si>
    <t>算定労働時間</t>
    <rPh sb="0" eb="2">
      <t>サンテイ</t>
    </rPh>
    <rPh sb="2" eb="4">
      <t>ロウドウ</t>
    </rPh>
    <rPh sb="4" eb="6">
      <t>ジカン</t>
    </rPh>
    <phoneticPr fontId="1"/>
  </si>
  <si>
    <t>下限総額
（基準額）</t>
    <rPh sb="0" eb="2">
      <t>カゲン</t>
    </rPh>
    <rPh sb="2" eb="4">
      <t>ソウガク</t>
    </rPh>
    <rPh sb="6" eb="8">
      <t>キジュン</t>
    </rPh>
    <rPh sb="8" eb="9">
      <t>ガク</t>
    </rPh>
    <phoneticPr fontId="1"/>
  </si>
  <si>
    <t>契約期間</t>
    <rPh sb="0" eb="2">
      <t>ケイヤク</t>
    </rPh>
    <rPh sb="2" eb="4">
      <t>キカン</t>
    </rPh>
    <phoneticPr fontId="1"/>
  </si>
  <si>
    <t>労働報酬
下限額</t>
    <rPh sb="0" eb="2">
      <t>ロウドウ</t>
    </rPh>
    <rPh sb="2" eb="4">
      <t>ホウシュウ</t>
    </rPh>
    <rPh sb="5" eb="7">
      <t>カゲン</t>
    </rPh>
    <rPh sb="7" eb="8">
      <t>ガク</t>
    </rPh>
    <phoneticPr fontId="1"/>
  </si>
  <si>
    <t>特殊作業員</t>
    <rPh sb="4" eb="5">
      <t>イン</t>
    </rPh>
    <phoneticPr fontId="1"/>
  </si>
  <si>
    <t>普通作業員</t>
    <rPh sb="4" eb="5">
      <t>イン</t>
    </rPh>
    <phoneticPr fontId="1"/>
  </si>
  <si>
    <t>法面工</t>
    <phoneticPr fontId="1"/>
  </si>
  <si>
    <t>鉄筋工</t>
    <phoneticPr fontId="1"/>
  </si>
  <si>
    <t>塗装工</t>
    <phoneticPr fontId="1"/>
  </si>
  <si>
    <t>潜かん工</t>
  </si>
  <si>
    <t>潜かん世話役</t>
    <phoneticPr fontId="1"/>
  </si>
  <si>
    <t>さく岩工</t>
  </si>
  <si>
    <t>トンネル特殊工</t>
    <phoneticPr fontId="1"/>
  </si>
  <si>
    <t>トンネル世話役</t>
    <phoneticPr fontId="1"/>
  </si>
  <si>
    <t>橋りょう特殊工</t>
    <phoneticPr fontId="1"/>
  </si>
  <si>
    <t>橋りょう塗装工</t>
    <phoneticPr fontId="1"/>
  </si>
  <si>
    <t>労働報酬の支払われるべき日</t>
    <phoneticPr fontId="1"/>
  </si>
  <si>
    <t>作成年月日</t>
    <phoneticPr fontId="1"/>
  </si>
  <si>
    <t>契約名</t>
    <rPh sb="0" eb="2">
      <t>ケイヤク</t>
    </rPh>
    <rPh sb="2" eb="3">
      <t>メイ</t>
    </rPh>
    <phoneticPr fontId="1"/>
  </si>
  <si>
    <t>対象公契約に
係る労働時間数</t>
    <rPh sb="0" eb="2">
      <t>タイショウ</t>
    </rPh>
    <rPh sb="2" eb="3">
      <t>コウ</t>
    </rPh>
    <rPh sb="3" eb="5">
      <t>ケイヤク</t>
    </rPh>
    <rPh sb="7" eb="8">
      <t>カカ</t>
    </rPh>
    <rPh sb="9" eb="11">
      <t>ロウドウ</t>
    </rPh>
    <rPh sb="11" eb="14">
      <t>ジカンスウ</t>
    </rPh>
    <phoneticPr fontId="1"/>
  </si>
  <si>
    <t>判定</t>
    <rPh sb="0" eb="2">
      <t>ハンテイ</t>
    </rPh>
    <phoneticPr fontId="1"/>
  </si>
  <si>
    <t>業者名</t>
    <phoneticPr fontId="1"/>
  </si>
  <si>
    <t>所在地</t>
    <phoneticPr fontId="1"/>
  </si>
  <si>
    <t>担当者名</t>
    <phoneticPr fontId="1"/>
  </si>
  <si>
    <t>電話番号</t>
    <phoneticPr fontId="1"/>
  </si>
  <si>
    <t>ＦＡＸ</t>
    <phoneticPr fontId="1"/>
  </si>
  <si>
    <t>按分率</t>
    <rPh sb="0" eb="2">
      <t>アンブン</t>
    </rPh>
    <rPh sb="2" eb="3">
      <t>リツ</t>
    </rPh>
    <phoneticPr fontId="1"/>
  </si>
  <si>
    <t>ｄ</t>
    <phoneticPr fontId="1"/>
  </si>
  <si>
    <t>e＝a×d</t>
    <phoneticPr fontId="1"/>
  </si>
  <si>
    <t>労働報酬の額
（公契約分）
f</t>
    <rPh sb="0" eb="2">
      <t>ロウドウ</t>
    </rPh>
    <rPh sb="2" eb="4">
      <t>ホウシュウ</t>
    </rPh>
    <rPh sb="5" eb="6">
      <t>ガク</t>
    </rPh>
    <rPh sb="8" eb="9">
      <t>コウ</t>
    </rPh>
    <rPh sb="9" eb="11">
      <t>ケイヤク</t>
    </rPh>
    <rPh sb="11" eb="12">
      <t>ブン</t>
    </rPh>
    <phoneticPr fontId="1"/>
  </si>
  <si>
    <t>軽作業員</t>
    <phoneticPr fontId="1"/>
  </si>
  <si>
    <t>造園工</t>
    <phoneticPr fontId="1"/>
  </si>
  <si>
    <t>とび工</t>
    <phoneticPr fontId="1"/>
  </si>
  <si>
    <t>石工</t>
    <phoneticPr fontId="1"/>
  </si>
  <si>
    <t>ブロック工</t>
    <phoneticPr fontId="1"/>
  </si>
  <si>
    <t>電工</t>
    <phoneticPr fontId="1"/>
  </si>
  <si>
    <t>鉄骨工</t>
    <phoneticPr fontId="1"/>
  </si>
  <si>
    <t>溶接工</t>
    <phoneticPr fontId="1"/>
  </si>
  <si>
    <t>運転手（特殊）</t>
    <phoneticPr fontId="1"/>
  </si>
  <si>
    <t>運転手（一般）</t>
    <phoneticPr fontId="1"/>
  </si>
  <si>
    <t>トンネル作業員</t>
    <phoneticPr fontId="1"/>
  </si>
  <si>
    <t>橋りょう世話役</t>
    <phoneticPr fontId="1"/>
  </si>
  <si>
    <t>その他</t>
    <rPh sb="2" eb="3">
      <t>ホカ</t>
    </rPh>
    <phoneticPr fontId="1"/>
  </si>
  <si>
    <t>凡例</t>
    <rPh sb="0" eb="2">
      <t>ハンレイ</t>
    </rPh>
    <phoneticPr fontId="1"/>
  </si>
  <si>
    <t>個別手当と
ならないもの</t>
    <phoneticPr fontId="1"/>
  </si>
  <si>
    <t>軽作業員</t>
  </si>
  <si>
    <t>津市○○地内道路修繕工事</t>
    <rPh sb="0" eb="2">
      <t>ツシ</t>
    </rPh>
    <rPh sb="4" eb="5">
      <t>チ</t>
    </rPh>
    <rPh sb="5" eb="6">
      <t>ナイ</t>
    </rPh>
    <rPh sb="6" eb="8">
      <t>ドウロ</t>
    </rPh>
    <rPh sb="8" eb="10">
      <t>シュウゼン</t>
    </rPh>
    <rPh sb="10" eb="12">
      <t>コウジ</t>
    </rPh>
    <phoneticPr fontId="1"/>
  </si>
  <si>
    <t>津市・・・・・・・</t>
    <rPh sb="0" eb="2">
      <t>ツシ</t>
    </rPh>
    <phoneticPr fontId="1"/>
  </si>
  <si>
    <t>ｘｘｘｘｘｘｘｘｘ</t>
    <phoneticPr fontId="1"/>
  </si>
  <si>
    <t>津市公契約条例労働状況台帳（令和元年度対象工事請負契約用）</t>
    <rPh sb="0" eb="2">
      <t>ツシ</t>
    </rPh>
    <rPh sb="2" eb="3">
      <t>コウ</t>
    </rPh>
    <rPh sb="3" eb="5">
      <t>ケイヤク</t>
    </rPh>
    <rPh sb="5" eb="7">
      <t>ジョウレイ</t>
    </rPh>
    <rPh sb="7" eb="9">
      <t>ロウドウ</t>
    </rPh>
    <rPh sb="9" eb="11">
      <t>ジョウキョウ</t>
    </rPh>
    <rPh sb="11" eb="13">
      <t>ダイチョウ</t>
    </rPh>
    <rPh sb="14" eb="15">
      <t>レイ</t>
    </rPh>
    <rPh sb="15" eb="16">
      <t>ワ</t>
    </rPh>
    <rPh sb="16" eb="18">
      <t>ガンネン</t>
    </rPh>
    <rPh sb="18" eb="19">
      <t>ド</t>
    </rPh>
    <rPh sb="19" eb="21">
      <t>タイショウ</t>
    </rPh>
    <rPh sb="21" eb="23">
      <t>コウジ</t>
    </rPh>
    <rPh sb="23" eb="25">
      <t>ウケオイ</t>
    </rPh>
    <rPh sb="25" eb="28">
      <t>ケイヤクヨウ</t>
    </rPh>
    <phoneticPr fontId="1"/>
  </si>
  <si>
    <t>4/21～5/20</t>
    <phoneticPr fontId="1"/>
  </si>
  <si>
    <t>労働報酬計算対象期間</t>
    <phoneticPr fontId="1"/>
  </si>
  <si>
    <t>令和○○年４月２５日～１０月３１日</t>
    <rPh sb="0" eb="2">
      <t>レイワ</t>
    </rPh>
    <rPh sb="4" eb="5">
      <t>ネン</t>
    </rPh>
    <rPh sb="6" eb="7">
      <t>ガツ</t>
    </rPh>
    <rPh sb="9" eb="10">
      <t>ニチ</t>
    </rPh>
    <rPh sb="13" eb="14">
      <t>ガツ</t>
    </rPh>
    <rPh sb="16" eb="17">
      <t>ニチ</t>
    </rPh>
    <phoneticPr fontId="1"/>
  </si>
  <si>
    <t>令和〇○年７月１０日</t>
    <rPh sb="0" eb="2">
      <t>レイワ</t>
    </rPh>
    <rPh sb="4" eb="5">
      <t>ネン</t>
    </rPh>
    <rPh sb="6" eb="7">
      <t>ガツ</t>
    </rPh>
    <rPh sb="9" eb="10">
      <t>ニチ</t>
    </rPh>
    <phoneticPr fontId="1"/>
  </si>
  <si>
    <t>提出日　令和〇○年７月１１日</t>
    <rPh sb="0" eb="2">
      <t>テイシュツ</t>
    </rPh>
    <rPh sb="2" eb="3">
      <t>ビ</t>
    </rPh>
    <rPh sb="4" eb="5">
      <t>レイ</t>
    </rPh>
    <rPh sb="5" eb="6">
      <t>カズ</t>
    </rPh>
    <rPh sb="8" eb="9">
      <t>ネン</t>
    </rPh>
    <rPh sb="10" eb="11">
      <t>ガツ</t>
    </rPh>
    <rPh sb="13" eb="14">
      <t>ニチ</t>
    </rPh>
    <phoneticPr fontId="1"/>
  </si>
  <si>
    <t>運転手（一般）</t>
  </si>
  <si>
    <t>交通誘導警備員A</t>
  </si>
  <si>
    <t>労働者Ａ</t>
    <rPh sb="0" eb="3">
      <t>ロウドウシャ</t>
    </rPh>
    <phoneticPr fontId="1"/>
  </si>
  <si>
    <t>○○　○○</t>
    <phoneticPr fontId="1"/>
  </si>
  <si>
    <t>□□　□□</t>
    <phoneticPr fontId="1"/>
  </si>
  <si>
    <t>労働報酬の算定対象の額
g</t>
    <rPh sb="0" eb="2">
      <t>ロウドウ</t>
    </rPh>
    <rPh sb="2" eb="4">
      <t>ホウシュウ</t>
    </rPh>
    <rPh sb="5" eb="7">
      <t>サンテイ</t>
    </rPh>
    <rPh sb="7" eb="9">
      <t>タイショウ</t>
    </rPh>
    <rPh sb="10" eb="11">
      <t>ガク</t>
    </rPh>
    <phoneticPr fontId="1"/>
  </si>
  <si>
    <t>労働報酬の算定対象の額
(公契約分)</t>
    <rPh sb="0" eb="2">
      <t>ロウドウ</t>
    </rPh>
    <rPh sb="2" eb="4">
      <t>ホウシュウ</t>
    </rPh>
    <rPh sb="5" eb="7">
      <t>サンテイ</t>
    </rPh>
    <rPh sb="7" eb="9">
      <t>タイショウ</t>
    </rPh>
    <rPh sb="10" eb="11">
      <t>ガク</t>
    </rPh>
    <rPh sb="13" eb="14">
      <t>コウ</t>
    </rPh>
    <rPh sb="14" eb="16">
      <t>ケイヤク</t>
    </rPh>
    <rPh sb="16" eb="17">
      <t>ブン</t>
    </rPh>
    <phoneticPr fontId="1"/>
  </si>
  <si>
    <t>基本給、最低賃金制度の所定内給与に区分される諸手当のうち精皆勤手当、通勤手当及び家族手当を除く全ての手当（勤務地手当、職務手当、住宅手当）</t>
    <rPh sb="0" eb="2">
      <t>キホン</t>
    </rPh>
    <rPh sb="2" eb="3">
      <t>キュウ</t>
    </rPh>
    <rPh sb="4" eb="6">
      <t>サイテイ</t>
    </rPh>
    <rPh sb="6" eb="8">
      <t>チンギン</t>
    </rPh>
    <rPh sb="8" eb="10">
      <t>セイド</t>
    </rPh>
    <rPh sb="11" eb="14">
      <t>ショテイナイ</t>
    </rPh>
    <rPh sb="14" eb="16">
      <t>キュウヨ</t>
    </rPh>
    <rPh sb="17" eb="19">
      <t>クブン</t>
    </rPh>
    <rPh sb="22" eb="25">
      <t>ショテアテ</t>
    </rPh>
    <rPh sb="28" eb="29">
      <t>セイ</t>
    </rPh>
    <rPh sb="29" eb="31">
      <t>カイキン</t>
    </rPh>
    <rPh sb="31" eb="33">
      <t>テアテ</t>
    </rPh>
    <rPh sb="34" eb="36">
      <t>ツウキン</t>
    </rPh>
    <rPh sb="36" eb="38">
      <t>テアテ</t>
    </rPh>
    <rPh sb="38" eb="39">
      <t>オヨ</t>
    </rPh>
    <rPh sb="40" eb="42">
      <t>カゾク</t>
    </rPh>
    <rPh sb="42" eb="44">
      <t>テアテ</t>
    </rPh>
    <rPh sb="45" eb="46">
      <t>ノゾ</t>
    </rPh>
    <rPh sb="47" eb="48">
      <t>スベ</t>
    </rPh>
    <rPh sb="50" eb="52">
      <t>テアテ</t>
    </rPh>
    <rPh sb="53" eb="56">
      <t>キンムチ</t>
    </rPh>
    <rPh sb="56" eb="58">
      <t>テアテ</t>
    </rPh>
    <rPh sb="59" eb="61">
      <t>ショクム</t>
    </rPh>
    <rPh sb="61" eb="63">
      <t>テアテ</t>
    </rPh>
    <rPh sb="64" eb="66">
      <t>ジュウタク</t>
    </rPh>
    <rPh sb="66" eb="68">
      <t>テアテ</t>
    </rPh>
    <phoneticPr fontId="1"/>
  </si>
  <si>
    <t>△△　△△</t>
    <phoneticPr fontId="1"/>
  </si>
  <si>
    <t>第１回</t>
    <rPh sb="0" eb="1">
      <t>ダイ</t>
    </rPh>
    <rPh sb="2" eb="3">
      <t>カイ</t>
    </rPh>
    <phoneticPr fontId="1"/>
  </si>
  <si>
    <t>Ａ社</t>
    <rPh sb="1" eb="2">
      <t>シャ</t>
    </rPh>
    <phoneticPr fontId="1"/>
  </si>
  <si>
    <t>津市公契約条例労働状況台帳表紙</t>
    <phoneticPr fontId="1"/>
  </si>
  <si>
    <t>発注者：</t>
    <phoneticPr fontId="1"/>
  </si>
  <si>
    <t>　津市長　・　津市上下水道事業管理者　　　　</t>
    <phoneticPr fontId="1"/>
  </si>
  <si>
    <t>件名：　</t>
    <phoneticPr fontId="1"/>
  </si>
  <si>
    <t>契約(履行)期間：</t>
    <phoneticPr fontId="1"/>
  </si>
  <si>
    <t>　　　　　年　　月　　日　～　　　　年　　月　　日</t>
    <phoneticPr fontId="1"/>
  </si>
  <si>
    <t>報告回数：</t>
    <phoneticPr fontId="1"/>
  </si>
  <si>
    <t>　　　事業者名等</t>
    <phoneticPr fontId="1"/>
  </si>
  <si>
    <t>商号又は名称</t>
    <phoneticPr fontId="1"/>
  </si>
  <si>
    <t>代表者の職名</t>
    <phoneticPr fontId="1"/>
  </si>
  <si>
    <t>　〃　　氏名　　　　　　　　　　　　　　㊞</t>
    <phoneticPr fontId="1"/>
  </si>
  <si>
    <t>（建設工事）</t>
    <rPh sb="1" eb="3">
      <t>ケンセツ</t>
    </rPh>
    <rPh sb="3" eb="5">
      <t>コウジ</t>
    </rPh>
    <phoneticPr fontId="1"/>
  </si>
  <si>
    <t>提出日　</t>
    <rPh sb="0" eb="2">
      <t>テイシュツ</t>
    </rPh>
    <rPh sb="2" eb="3">
      <t>ビ</t>
    </rPh>
    <phoneticPr fontId="1"/>
  </si>
  <si>
    <t>　第　　　回　　　　　　　</t>
    <phoneticPr fontId="1"/>
  </si>
  <si>
    <t>b、c、gを入力するとｆが自動表示され、判定が表示されます。</t>
    <phoneticPr fontId="1"/>
  </si>
  <si>
    <t>第　　回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</si>
</sst>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38" fontId="3" fillId="0" borderId="15" xfId="1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9" xfId="0" applyFont="1" applyBorder="1">
      <alignment vertical="center"/>
    </xf>
    <xf numFmtId="0" fontId="3" fillId="0" borderId="11" xfId="0" applyFont="1" applyBorder="1" applyAlignment="1">
      <alignment horizontal="left" vertical="center" indent="1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176" fontId="6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 horizontal="right" vertical="center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3" borderId="16" xfId="0" applyFont="1" applyFill="1" applyBorder="1" applyAlignment="1">
      <alignment horizontal="right" vertical="center"/>
    </xf>
    <xf numFmtId="176" fontId="6" fillId="3" borderId="16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Protection="1">
      <alignment vertical="center"/>
      <protection locked="0"/>
    </xf>
    <xf numFmtId="176" fontId="6" fillId="0" borderId="16" xfId="0" applyNumberFormat="1" applyFont="1" applyBorder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>
      <alignment vertical="center"/>
    </xf>
    <xf numFmtId="0" fontId="0" fillId="4" borderId="0" xfId="0" applyFill="1" applyBorder="1">
      <alignment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17" xfId="0" applyFont="1" applyFill="1" applyBorder="1" applyAlignment="1"/>
    <xf numFmtId="0" fontId="0" fillId="4" borderId="17" xfId="0" applyFill="1" applyBorder="1" applyAlignment="1"/>
    <xf numFmtId="0" fontId="0" fillId="4" borderId="17" xfId="0" applyFill="1" applyBorder="1">
      <alignment vertical="center"/>
    </xf>
    <xf numFmtId="0" fontId="9" fillId="4" borderId="0" xfId="0" applyFont="1" applyFill="1" applyBorder="1" applyAlignment="1">
      <alignment horizontal="distributed"/>
    </xf>
    <xf numFmtId="0" fontId="9" fillId="4" borderId="0" xfId="0" applyFont="1" applyFill="1" applyBorder="1" applyAlignment="1"/>
    <xf numFmtId="0" fontId="0" fillId="4" borderId="0" xfId="0" applyFill="1" applyBorder="1" applyAlignment="1"/>
    <xf numFmtId="0" fontId="12" fillId="4" borderId="0" xfId="0" applyFont="1" applyFill="1" applyBorder="1" applyAlignment="1">
      <alignment horizontal="distributed"/>
    </xf>
    <xf numFmtId="0" fontId="0" fillId="4" borderId="0" xfId="0" applyFill="1" applyBorder="1" applyAlignment="1">
      <alignment horizontal="distributed"/>
    </xf>
    <xf numFmtId="0" fontId="12" fillId="4" borderId="0" xfId="0" applyFont="1" applyFill="1" applyBorder="1" applyAlignment="1">
      <alignment horizontal="justify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9" fillId="4" borderId="31" xfId="0" applyFont="1" applyFill="1" applyBorder="1" applyAlignment="1">
      <alignment vertical="center"/>
    </xf>
    <xf numFmtId="0" fontId="0" fillId="4" borderId="31" xfId="0" applyFill="1" applyBorder="1">
      <alignment vertical="center"/>
    </xf>
    <xf numFmtId="0" fontId="9" fillId="4" borderId="17" xfId="0" applyFont="1" applyFill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10" fontId="7" fillId="3" borderId="1" xfId="0" applyNumberFormat="1" applyFont="1" applyFill="1" applyBorder="1">
      <alignment vertical="center"/>
    </xf>
    <xf numFmtId="176" fontId="6" fillId="3" borderId="15" xfId="0" applyNumberFormat="1" applyFont="1" applyFill="1" applyBorder="1">
      <alignment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>
      <alignment horizontal="center" vertical="center"/>
    </xf>
    <xf numFmtId="10" fontId="7" fillId="3" borderId="16" xfId="0" applyNumberFormat="1" applyFont="1" applyFill="1" applyBorder="1">
      <alignment vertical="center"/>
    </xf>
    <xf numFmtId="176" fontId="6" fillId="3" borderId="19" xfId="0" applyNumberFormat="1" applyFont="1" applyFill="1" applyBorder="1">
      <alignment vertical="center"/>
    </xf>
    <xf numFmtId="0" fontId="9" fillId="4" borderId="17" xfId="0" applyFont="1" applyFill="1" applyBorder="1" applyAlignment="1">
      <alignment horizontal="distributed"/>
    </xf>
    <xf numFmtId="0" fontId="11" fillId="4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5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58" fontId="5" fillId="0" borderId="11" xfId="0" applyNumberFormat="1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12</xdr:col>
      <xdr:colOff>104775</xdr:colOff>
      <xdr:row>46</xdr:row>
      <xdr:rowOff>171450</xdr:rowOff>
    </xdr:to>
    <xdr:sp macro="" textlink="">
      <xdr:nvSpPr>
        <xdr:cNvPr id="2" name="角丸四角形 1"/>
        <xdr:cNvSpPr/>
      </xdr:nvSpPr>
      <xdr:spPr>
        <a:xfrm>
          <a:off x="38100" y="28575"/>
          <a:ext cx="6572250" cy="100298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1</xdr:row>
      <xdr:rowOff>9525</xdr:rowOff>
    </xdr:from>
    <xdr:to>
      <xdr:col>4</xdr:col>
      <xdr:colOff>1171575</xdr:colOff>
      <xdr:row>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5105400" y="19050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①</a:t>
          </a:r>
        </a:p>
      </xdr:txBody>
    </xdr:sp>
    <xdr:clientData/>
  </xdr:twoCellAnchor>
  <xdr:twoCellAnchor>
    <xdr:from>
      <xdr:col>6</xdr:col>
      <xdr:colOff>828675</xdr:colOff>
      <xdr:row>1</xdr:row>
      <xdr:rowOff>19050</xdr:rowOff>
    </xdr:from>
    <xdr:to>
      <xdr:col>7</xdr:col>
      <xdr:colOff>9525</xdr:colOff>
      <xdr:row>2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7515225" y="200025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②</a:t>
          </a:r>
        </a:p>
      </xdr:txBody>
    </xdr:sp>
    <xdr:clientData/>
  </xdr:twoCellAnchor>
  <xdr:twoCellAnchor>
    <xdr:from>
      <xdr:col>0</xdr:col>
      <xdr:colOff>285750</xdr:colOff>
      <xdr:row>3</xdr:row>
      <xdr:rowOff>28575</xdr:rowOff>
    </xdr:from>
    <xdr:to>
      <xdr:col>1</xdr:col>
      <xdr:colOff>152400</xdr:colOff>
      <xdr:row>3</xdr:row>
      <xdr:rowOff>371475</xdr:rowOff>
    </xdr:to>
    <xdr:sp macro="" textlink="">
      <xdr:nvSpPr>
        <xdr:cNvPr id="5" name="テキスト ボックス 4"/>
        <xdr:cNvSpPr txBox="1"/>
      </xdr:nvSpPr>
      <xdr:spPr>
        <a:xfrm>
          <a:off x="285750" y="790575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③</a:t>
          </a:r>
        </a:p>
      </xdr:txBody>
    </xdr:sp>
    <xdr:clientData/>
  </xdr:twoCellAnchor>
  <xdr:twoCellAnchor>
    <xdr:from>
      <xdr:col>0</xdr:col>
      <xdr:colOff>285750</xdr:colOff>
      <xdr:row>4</xdr:row>
      <xdr:rowOff>28575</xdr:rowOff>
    </xdr:from>
    <xdr:to>
      <xdr:col>1</xdr:col>
      <xdr:colOff>152400</xdr:colOff>
      <xdr:row>4</xdr:row>
      <xdr:rowOff>371475</xdr:rowOff>
    </xdr:to>
    <xdr:sp macro="" textlink="">
      <xdr:nvSpPr>
        <xdr:cNvPr id="7" name="テキスト ボックス 6"/>
        <xdr:cNvSpPr txBox="1"/>
      </xdr:nvSpPr>
      <xdr:spPr>
        <a:xfrm>
          <a:off x="285750" y="1171575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④</a:t>
          </a:r>
        </a:p>
      </xdr:txBody>
    </xdr:sp>
    <xdr:clientData/>
  </xdr:twoCellAnchor>
  <xdr:twoCellAnchor>
    <xdr:from>
      <xdr:col>0</xdr:col>
      <xdr:colOff>295275</xdr:colOff>
      <xdr:row>5</xdr:row>
      <xdr:rowOff>19050</xdr:rowOff>
    </xdr:from>
    <xdr:to>
      <xdr:col>1</xdr:col>
      <xdr:colOff>161925</xdr:colOff>
      <xdr:row>5</xdr:row>
      <xdr:rowOff>361950</xdr:rowOff>
    </xdr:to>
    <xdr:sp macro="" textlink="">
      <xdr:nvSpPr>
        <xdr:cNvPr id="8" name="テキスト ボックス 7"/>
        <xdr:cNvSpPr txBox="1"/>
      </xdr:nvSpPr>
      <xdr:spPr>
        <a:xfrm>
          <a:off x="295275" y="154305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⑤</a:t>
          </a:r>
        </a:p>
      </xdr:txBody>
    </xdr:sp>
    <xdr:clientData/>
  </xdr:twoCellAnchor>
  <xdr:twoCellAnchor>
    <xdr:from>
      <xdr:col>0</xdr:col>
      <xdr:colOff>0</xdr:colOff>
      <xdr:row>5</xdr:row>
      <xdr:rowOff>247650</xdr:rowOff>
    </xdr:from>
    <xdr:to>
      <xdr:col>0</xdr:col>
      <xdr:colOff>371475</xdr:colOff>
      <xdr:row>6</xdr:row>
      <xdr:rowOff>209550</xdr:rowOff>
    </xdr:to>
    <xdr:sp macro="" textlink="">
      <xdr:nvSpPr>
        <xdr:cNvPr id="9" name="テキスト ボックス 8"/>
        <xdr:cNvSpPr txBox="1"/>
      </xdr:nvSpPr>
      <xdr:spPr>
        <a:xfrm>
          <a:off x="0" y="177165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⑥</a:t>
          </a:r>
        </a:p>
      </xdr:txBody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371475</xdr:colOff>
      <xdr:row>8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0" y="232410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⑦</a:t>
          </a:r>
        </a:p>
      </xdr:txBody>
    </xdr:sp>
    <xdr:clientData/>
  </xdr:twoCellAnchor>
  <xdr:twoCellAnchor>
    <xdr:from>
      <xdr:col>4</xdr:col>
      <xdr:colOff>1181100</xdr:colOff>
      <xdr:row>3</xdr:row>
      <xdr:rowOff>38100</xdr:rowOff>
    </xdr:from>
    <xdr:to>
      <xdr:col>5</xdr:col>
      <xdr:colOff>361950</xdr:colOff>
      <xdr:row>4</xdr:row>
      <xdr:rowOff>0</xdr:rowOff>
    </xdr:to>
    <xdr:sp macro="" textlink="">
      <xdr:nvSpPr>
        <xdr:cNvPr id="11" name="テキスト ボックス 10"/>
        <xdr:cNvSpPr txBox="1"/>
      </xdr:nvSpPr>
      <xdr:spPr>
        <a:xfrm>
          <a:off x="5486400" y="80010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⑧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371475</xdr:colOff>
      <xdr:row>4</xdr:row>
      <xdr:rowOff>342900</xdr:rowOff>
    </xdr:to>
    <xdr:sp macro="" textlink="">
      <xdr:nvSpPr>
        <xdr:cNvPr id="12" name="テキスト ボックス 11"/>
        <xdr:cNvSpPr txBox="1"/>
      </xdr:nvSpPr>
      <xdr:spPr>
        <a:xfrm>
          <a:off x="5495925" y="114300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⑧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371475</xdr:colOff>
      <xdr:row>6</xdr:row>
      <xdr:rowOff>342900</xdr:rowOff>
    </xdr:to>
    <xdr:sp macro="" textlink="">
      <xdr:nvSpPr>
        <xdr:cNvPr id="13" name="テキスト ボックス 12"/>
        <xdr:cNvSpPr txBox="1"/>
      </xdr:nvSpPr>
      <xdr:spPr>
        <a:xfrm>
          <a:off x="5495925" y="190500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⑧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371475</xdr:colOff>
      <xdr:row>7</xdr:row>
      <xdr:rowOff>342900</xdr:rowOff>
    </xdr:to>
    <xdr:sp macro="" textlink="">
      <xdr:nvSpPr>
        <xdr:cNvPr id="14" name="テキスト ボックス 13"/>
        <xdr:cNvSpPr txBox="1"/>
      </xdr:nvSpPr>
      <xdr:spPr>
        <a:xfrm>
          <a:off x="5495925" y="228600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⑧</a:t>
          </a:r>
        </a:p>
      </xdr:txBody>
    </xdr:sp>
    <xdr:clientData/>
  </xdr:twoCellAnchor>
  <xdr:twoCellAnchor>
    <xdr:from>
      <xdr:col>5</xdr:col>
      <xdr:colOff>0</xdr:colOff>
      <xdr:row>5</xdr:row>
      <xdr:rowOff>38100</xdr:rowOff>
    </xdr:from>
    <xdr:to>
      <xdr:col>5</xdr:col>
      <xdr:colOff>371475</xdr:colOff>
      <xdr:row>6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5495925" y="156210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⑨</a:t>
          </a:r>
        </a:p>
      </xdr:txBody>
    </xdr:sp>
    <xdr:clientData/>
  </xdr:twoCellAnchor>
  <xdr:twoCellAnchor>
    <xdr:from>
      <xdr:col>1</xdr:col>
      <xdr:colOff>95250</xdr:colOff>
      <xdr:row>9</xdr:row>
      <xdr:rowOff>609600</xdr:rowOff>
    </xdr:from>
    <xdr:to>
      <xdr:col>1</xdr:col>
      <xdr:colOff>466725</xdr:colOff>
      <xdr:row>10</xdr:row>
      <xdr:rowOff>142875</xdr:rowOff>
    </xdr:to>
    <xdr:sp macro="" textlink="">
      <xdr:nvSpPr>
        <xdr:cNvPr id="16" name="テキスト ボックス 15"/>
        <xdr:cNvSpPr txBox="1"/>
      </xdr:nvSpPr>
      <xdr:spPr>
        <a:xfrm>
          <a:off x="600075" y="3438525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⑩</a:t>
          </a:r>
        </a:p>
      </xdr:txBody>
    </xdr:sp>
    <xdr:clientData/>
  </xdr:twoCellAnchor>
  <xdr:twoCellAnchor>
    <xdr:from>
      <xdr:col>2</xdr:col>
      <xdr:colOff>85725</xdr:colOff>
      <xdr:row>9</xdr:row>
      <xdr:rowOff>590550</xdr:rowOff>
    </xdr:from>
    <xdr:to>
      <xdr:col>2</xdr:col>
      <xdr:colOff>457200</xdr:colOff>
      <xdr:row>10</xdr:row>
      <xdr:rowOff>123825</xdr:rowOff>
    </xdr:to>
    <xdr:sp macro="" textlink="">
      <xdr:nvSpPr>
        <xdr:cNvPr id="17" name="テキスト ボックス 16"/>
        <xdr:cNvSpPr txBox="1"/>
      </xdr:nvSpPr>
      <xdr:spPr>
        <a:xfrm>
          <a:off x="2162175" y="3419475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⑪</a:t>
          </a:r>
        </a:p>
      </xdr:txBody>
    </xdr:sp>
    <xdr:clientData/>
  </xdr:twoCellAnchor>
  <xdr:twoCellAnchor>
    <xdr:from>
      <xdr:col>4</xdr:col>
      <xdr:colOff>409575</xdr:colOff>
      <xdr:row>9</xdr:row>
      <xdr:rowOff>523875</xdr:rowOff>
    </xdr:from>
    <xdr:to>
      <xdr:col>4</xdr:col>
      <xdr:colOff>781050</xdr:colOff>
      <xdr:row>10</xdr:row>
      <xdr:rowOff>57150</xdr:rowOff>
    </xdr:to>
    <xdr:sp macro="" textlink="">
      <xdr:nvSpPr>
        <xdr:cNvPr id="18" name="テキスト ボックス 17"/>
        <xdr:cNvSpPr txBox="1"/>
      </xdr:nvSpPr>
      <xdr:spPr>
        <a:xfrm>
          <a:off x="4714875" y="335280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⑫</a:t>
          </a:r>
        </a:p>
      </xdr:txBody>
    </xdr:sp>
    <xdr:clientData/>
  </xdr:twoCellAnchor>
  <xdr:twoCellAnchor>
    <xdr:from>
      <xdr:col>5</xdr:col>
      <xdr:colOff>409575</xdr:colOff>
      <xdr:row>9</xdr:row>
      <xdr:rowOff>523875</xdr:rowOff>
    </xdr:from>
    <xdr:to>
      <xdr:col>5</xdr:col>
      <xdr:colOff>781050</xdr:colOff>
      <xdr:row>10</xdr:row>
      <xdr:rowOff>57150</xdr:rowOff>
    </xdr:to>
    <xdr:sp macro="" textlink="">
      <xdr:nvSpPr>
        <xdr:cNvPr id="19" name="テキスト ボックス 18"/>
        <xdr:cNvSpPr txBox="1"/>
      </xdr:nvSpPr>
      <xdr:spPr>
        <a:xfrm>
          <a:off x="5905500" y="335280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⑬</a:t>
          </a:r>
        </a:p>
      </xdr:txBody>
    </xdr:sp>
    <xdr:clientData/>
  </xdr:twoCellAnchor>
  <xdr:twoCellAnchor>
    <xdr:from>
      <xdr:col>11</xdr:col>
      <xdr:colOff>295275</xdr:colOff>
      <xdr:row>10</xdr:row>
      <xdr:rowOff>361950</xdr:rowOff>
    </xdr:from>
    <xdr:to>
      <xdr:col>11</xdr:col>
      <xdr:colOff>666750</xdr:colOff>
      <xdr:row>10</xdr:row>
      <xdr:rowOff>704850</xdr:rowOff>
    </xdr:to>
    <xdr:sp macro="" textlink="">
      <xdr:nvSpPr>
        <xdr:cNvPr id="20" name="テキスト ボックス 19"/>
        <xdr:cNvSpPr txBox="1"/>
      </xdr:nvSpPr>
      <xdr:spPr>
        <a:xfrm>
          <a:off x="12020550" y="4000500"/>
          <a:ext cx="371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⑭</a:t>
          </a:r>
        </a:p>
      </xdr:txBody>
    </xdr:sp>
    <xdr:clientData/>
  </xdr:twoCellAnchor>
  <xdr:twoCellAnchor>
    <xdr:from>
      <xdr:col>1</xdr:col>
      <xdr:colOff>447675</xdr:colOff>
      <xdr:row>8</xdr:row>
      <xdr:rowOff>76200</xdr:rowOff>
    </xdr:from>
    <xdr:to>
      <xdr:col>3</xdr:col>
      <xdr:colOff>66676</xdr:colOff>
      <xdr:row>9</xdr:row>
      <xdr:rowOff>657224</xdr:rowOff>
    </xdr:to>
    <xdr:sp macro="" textlink="">
      <xdr:nvSpPr>
        <xdr:cNvPr id="22" name="四角形吹き出し 21"/>
        <xdr:cNvSpPr/>
      </xdr:nvSpPr>
      <xdr:spPr>
        <a:xfrm>
          <a:off x="952500" y="2743200"/>
          <a:ext cx="2457451" cy="742949"/>
        </a:xfrm>
        <a:prstGeom prst="wedgeRectCallout">
          <a:avLst>
            <a:gd name="adj1" fmla="val 36742"/>
            <a:gd name="adj2" fmla="val -998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報酬の算定期間を入力してください。（対象公契約に従事した期間ではありません）</a:t>
          </a:r>
        </a:p>
      </xdr:txBody>
    </xdr:sp>
    <xdr:clientData/>
  </xdr:twoCellAnchor>
  <xdr:twoCellAnchor>
    <xdr:from>
      <xdr:col>0</xdr:col>
      <xdr:colOff>133350</xdr:colOff>
      <xdr:row>15</xdr:row>
      <xdr:rowOff>0</xdr:rowOff>
    </xdr:from>
    <xdr:to>
      <xdr:col>2</xdr:col>
      <xdr:colOff>9525</xdr:colOff>
      <xdr:row>17</xdr:row>
      <xdr:rowOff>76200</xdr:rowOff>
    </xdr:to>
    <xdr:sp macro="" textlink="">
      <xdr:nvSpPr>
        <xdr:cNvPr id="24" name="四角形吹き出し 23"/>
        <xdr:cNvSpPr/>
      </xdr:nvSpPr>
      <xdr:spPr>
        <a:xfrm>
          <a:off x="133350" y="6124575"/>
          <a:ext cx="1952625" cy="952500"/>
        </a:xfrm>
        <a:prstGeom prst="wedgeRectCallout">
          <a:avLst>
            <a:gd name="adj1" fmla="val 19300"/>
            <a:gd name="adj2" fmla="val -104556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公契約条例の対象となる労働者を、氏名又は仮称（労働者Ａなど）のいずれかの方法で入力してください。</a:t>
          </a:r>
        </a:p>
      </xdr:txBody>
    </xdr:sp>
    <xdr:clientData/>
  </xdr:twoCellAnchor>
  <xdr:twoCellAnchor>
    <xdr:from>
      <xdr:col>2</xdr:col>
      <xdr:colOff>142875</xdr:colOff>
      <xdr:row>15</xdr:row>
      <xdr:rowOff>38100</xdr:rowOff>
    </xdr:from>
    <xdr:to>
      <xdr:col>3</xdr:col>
      <xdr:colOff>447675</xdr:colOff>
      <xdr:row>16</xdr:row>
      <xdr:rowOff>276225</xdr:rowOff>
    </xdr:to>
    <xdr:sp macro="" textlink="">
      <xdr:nvSpPr>
        <xdr:cNvPr id="26" name="四角形吹き出し 25"/>
        <xdr:cNvSpPr/>
      </xdr:nvSpPr>
      <xdr:spPr>
        <a:xfrm>
          <a:off x="2219325" y="6162675"/>
          <a:ext cx="1571625" cy="676275"/>
        </a:xfrm>
        <a:prstGeom prst="wedgeRectCallout">
          <a:avLst>
            <a:gd name="adj1" fmla="val -14359"/>
            <a:gd name="adj2" fmla="val -123556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プルダウンから職種を選択してください。</a:t>
          </a:r>
        </a:p>
      </xdr:txBody>
    </xdr:sp>
    <xdr:clientData/>
  </xdr:twoCellAnchor>
  <xdr:twoCellAnchor>
    <xdr:from>
      <xdr:col>8</xdr:col>
      <xdr:colOff>1009650</xdr:colOff>
      <xdr:row>16</xdr:row>
      <xdr:rowOff>209549</xdr:rowOff>
    </xdr:from>
    <xdr:to>
      <xdr:col>11</xdr:col>
      <xdr:colOff>47625</xdr:colOff>
      <xdr:row>20</xdr:row>
      <xdr:rowOff>123824</xdr:rowOff>
    </xdr:to>
    <xdr:sp macro="" textlink="">
      <xdr:nvSpPr>
        <xdr:cNvPr id="27" name="四角形吹き出し 26"/>
        <xdr:cNvSpPr/>
      </xdr:nvSpPr>
      <xdr:spPr>
        <a:xfrm>
          <a:off x="10077450" y="6772274"/>
          <a:ext cx="1695450" cy="1666875"/>
        </a:xfrm>
        <a:prstGeom prst="wedgeRectCallout">
          <a:avLst>
            <a:gd name="adj1" fmla="val -26532"/>
            <a:gd name="adj2" fmla="val -122233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判定は自動で表示されます。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報酬が労働報酬下限額以上の場合は「○」、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労働報酬下限額未満の場合は「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」が表示されます。</a:t>
          </a:r>
        </a:p>
      </xdr:txBody>
    </xdr:sp>
    <xdr:clientData/>
  </xdr:twoCellAnchor>
  <xdr:twoCellAnchor>
    <xdr:from>
      <xdr:col>4</xdr:col>
      <xdr:colOff>57150</xdr:colOff>
      <xdr:row>15</xdr:row>
      <xdr:rowOff>123825</xdr:rowOff>
    </xdr:from>
    <xdr:to>
      <xdr:col>5</xdr:col>
      <xdr:colOff>438150</xdr:colOff>
      <xdr:row>17</xdr:row>
      <xdr:rowOff>200025</xdr:rowOff>
    </xdr:to>
    <xdr:sp macro="" textlink="">
      <xdr:nvSpPr>
        <xdr:cNvPr id="28" name="四角形吹き出し 27"/>
        <xdr:cNvSpPr/>
      </xdr:nvSpPr>
      <xdr:spPr>
        <a:xfrm>
          <a:off x="4362450" y="6248400"/>
          <a:ext cx="1571625" cy="952500"/>
        </a:xfrm>
        <a:prstGeom prst="wedgeRectCallout">
          <a:avLst>
            <a:gd name="adj1" fmla="val -14359"/>
            <a:gd name="adj2" fmla="val -123556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労働報酬算定対象期間のうち、全ての所定内労働時間を入力してください。</a:t>
          </a:r>
        </a:p>
      </xdr:txBody>
    </xdr:sp>
    <xdr:clientData/>
  </xdr:twoCellAnchor>
  <xdr:twoCellAnchor>
    <xdr:from>
      <xdr:col>5</xdr:col>
      <xdr:colOff>523875</xdr:colOff>
      <xdr:row>15</xdr:row>
      <xdr:rowOff>314324</xdr:rowOff>
    </xdr:from>
    <xdr:to>
      <xdr:col>6</xdr:col>
      <xdr:colOff>904875</xdr:colOff>
      <xdr:row>18</xdr:row>
      <xdr:rowOff>114299</xdr:rowOff>
    </xdr:to>
    <xdr:sp macro="" textlink="">
      <xdr:nvSpPr>
        <xdr:cNvPr id="29" name="四角形吹き出し 28"/>
        <xdr:cNvSpPr/>
      </xdr:nvSpPr>
      <xdr:spPr>
        <a:xfrm>
          <a:off x="6019800" y="6438899"/>
          <a:ext cx="1571625" cy="1114425"/>
        </a:xfrm>
        <a:prstGeom prst="wedgeRectCallout">
          <a:avLst>
            <a:gd name="adj1" fmla="val -30117"/>
            <a:gd name="adj2" fmla="val -131248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労働報酬算定対象期間のうち、対象公契約に従事した所定内労働時間を入力してください。</a:t>
          </a:r>
        </a:p>
      </xdr:txBody>
    </xdr:sp>
    <xdr:clientData/>
  </xdr:twoCellAnchor>
  <xdr:twoCellAnchor>
    <xdr:from>
      <xdr:col>7</xdr:col>
      <xdr:colOff>466725</xdr:colOff>
      <xdr:row>15</xdr:row>
      <xdr:rowOff>133350</xdr:rowOff>
    </xdr:from>
    <xdr:to>
      <xdr:col>8</xdr:col>
      <xdr:colOff>971550</xdr:colOff>
      <xdr:row>17</xdr:row>
      <xdr:rowOff>9525</xdr:rowOff>
    </xdr:to>
    <xdr:sp macro="" textlink="">
      <xdr:nvSpPr>
        <xdr:cNvPr id="31" name="四角形吹き出し 30"/>
        <xdr:cNvSpPr/>
      </xdr:nvSpPr>
      <xdr:spPr>
        <a:xfrm>
          <a:off x="8343900" y="6257925"/>
          <a:ext cx="1695450" cy="752475"/>
        </a:xfrm>
        <a:prstGeom prst="wedgeRectCallout">
          <a:avLst>
            <a:gd name="adj1" fmla="val 30771"/>
            <a:gd name="adj2" fmla="val -138461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労働報酬の算定対象の額を入力することで自動表示されます。</a:t>
          </a:r>
        </a:p>
      </xdr:txBody>
    </xdr:sp>
    <xdr:clientData/>
  </xdr:twoCellAnchor>
  <xdr:twoCellAnchor>
    <xdr:from>
      <xdr:col>0</xdr:col>
      <xdr:colOff>247650</xdr:colOff>
      <xdr:row>0</xdr:row>
      <xdr:rowOff>38100</xdr:rowOff>
    </xdr:from>
    <xdr:to>
      <xdr:col>1</xdr:col>
      <xdr:colOff>1162050</xdr:colOff>
      <xdr:row>2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247650" y="38100"/>
          <a:ext cx="14192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1</xdr:col>
      <xdr:colOff>1247775</xdr:colOff>
      <xdr:row>0</xdr:row>
      <xdr:rowOff>0</xdr:rowOff>
    </xdr:from>
    <xdr:to>
      <xdr:col>3</xdr:col>
      <xdr:colOff>866776</xdr:colOff>
      <xdr:row>3</xdr:row>
      <xdr:rowOff>38100</xdr:rowOff>
    </xdr:to>
    <xdr:sp macro="" textlink="">
      <xdr:nvSpPr>
        <xdr:cNvPr id="32" name="四角形吹き出し 31"/>
        <xdr:cNvSpPr/>
      </xdr:nvSpPr>
      <xdr:spPr>
        <a:xfrm>
          <a:off x="1752600" y="0"/>
          <a:ext cx="2457451" cy="800100"/>
        </a:xfrm>
        <a:prstGeom prst="wedgeRectCallout">
          <a:avLst>
            <a:gd name="adj1" fmla="val -23724"/>
            <a:gd name="adj2" fmla="val 129362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契約相手方との契約期間を入力してください。（津市・受注者間での契約期間ではありません）</a:t>
          </a:r>
        </a:p>
      </xdr:txBody>
    </xdr:sp>
    <xdr:clientData/>
  </xdr:twoCellAnchor>
  <xdr:twoCellAnchor>
    <xdr:from>
      <xdr:col>10</xdr:col>
      <xdr:colOff>247650</xdr:colOff>
      <xdr:row>1</xdr:row>
      <xdr:rowOff>266699</xdr:rowOff>
    </xdr:from>
    <xdr:to>
      <xdr:col>12</xdr:col>
      <xdr:colOff>1085851</xdr:colOff>
      <xdr:row>4</xdr:row>
      <xdr:rowOff>133349</xdr:rowOff>
    </xdr:to>
    <xdr:sp macro="" textlink="">
      <xdr:nvSpPr>
        <xdr:cNvPr id="33" name="四角形吹き出し 32"/>
        <xdr:cNvSpPr/>
      </xdr:nvSpPr>
      <xdr:spPr>
        <a:xfrm>
          <a:off x="11315700" y="447674"/>
          <a:ext cx="2457451" cy="828675"/>
        </a:xfrm>
        <a:prstGeom prst="wedgeRectCallout">
          <a:avLst>
            <a:gd name="adj1" fmla="val -103181"/>
            <a:gd name="adj2" fmla="val -56811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受注者は、津市に提出する日を、受注関係者は受注者に提出する日を入力してください。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/>
  </sheetViews>
  <sheetFormatPr defaultRowHeight="13.5" x14ac:dyDescent="0.15"/>
  <cols>
    <col min="1" max="2" width="1.625" customWidth="1"/>
    <col min="3" max="6" width="9.625" customWidth="1"/>
    <col min="7" max="7" width="3.5" customWidth="1"/>
    <col min="8" max="11" width="9.625" customWidth="1"/>
    <col min="12" max="13" width="1.625" customWidth="1"/>
  </cols>
  <sheetData>
    <row r="1" spans="1:13" ht="15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 customHeight="1" x14ac:dyDescent="0.15">
      <c r="A3" s="34"/>
      <c r="B3" s="34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 customHeight="1" x14ac:dyDescent="0.15">
      <c r="A4" s="34"/>
      <c r="B4" s="34"/>
      <c r="C4" s="36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30" customHeight="1" x14ac:dyDescent="0.25">
      <c r="A5" s="34"/>
      <c r="B5" s="34"/>
      <c r="C5" s="61" t="s">
        <v>73</v>
      </c>
      <c r="D5" s="61"/>
      <c r="E5" s="61"/>
      <c r="F5" s="61"/>
      <c r="G5" s="61"/>
      <c r="H5" s="61"/>
      <c r="I5" s="61"/>
      <c r="J5" s="61"/>
      <c r="K5" s="61"/>
      <c r="L5" s="34"/>
      <c r="M5" s="34"/>
    </row>
    <row r="6" spans="1:13" ht="30" customHeight="1" x14ac:dyDescent="0.25">
      <c r="A6" s="34"/>
      <c r="B6" s="34"/>
      <c r="C6" s="61" t="s">
        <v>84</v>
      </c>
      <c r="D6" s="61"/>
      <c r="E6" s="61"/>
      <c r="F6" s="61"/>
      <c r="G6" s="61"/>
      <c r="H6" s="61"/>
      <c r="I6" s="61"/>
      <c r="J6" s="61"/>
      <c r="K6" s="61"/>
      <c r="L6" s="34"/>
      <c r="M6" s="34"/>
    </row>
    <row r="7" spans="1:13" ht="15" customHeight="1" x14ac:dyDescent="0.15">
      <c r="A7" s="34"/>
      <c r="B7" s="34"/>
      <c r="C7" s="37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" customHeight="1" x14ac:dyDescent="0.15">
      <c r="A8" s="34"/>
      <c r="B8" s="34"/>
      <c r="C8" s="37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5" customHeight="1" x14ac:dyDescent="0.15">
      <c r="A9" s="34"/>
      <c r="B9" s="34"/>
      <c r="C9" s="37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30" customHeight="1" x14ac:dyDescent="0.15">
      <c r="A10" s="34"/>
      <c r="B10" s="34"/>
      <c r="C10" s="60" t="s">
        <v>74</v>
      </c>
      <c r="D10" s="60"/>
      <c r="E10" s="38" t="s">
        <v>75</v>
      </c>
      <c r="F10" s="39"/>
      <c r="G10" s="40"/>
      <c r="H10" s="40"/>
      <c r="I10" s="40"/>
      <c r="J10" s="40"/>
      <c r="K10" s="40"/>
      <c r="L10" s="34"/>
      <c r="M10" s="34"/>
    </row>
    <row r="11" spans="1:13" ht="15" customHeight="1" x14ac:dyDescent="0.15">
      <c r="A11" s="34"/>
      <c r="B11" s="34"/>
      <c r="C11" s="41"/>
      <c r="D11" s="41"/>
      <c r="E11" s="42"/>
      <c r="F11" s="43"/>
      <c r="G11" s="34"/>
      <c r="H11" s="34"/>
      <c r="I11" s="34"/>
      <c r="J11" s="34"/>
      <c r="K11" s="34"/>
      <c r="L11" s="34"/>
      <c r="M11" s="34"/>
    </row>
    <row r="12" spans="1:13" ht="15" customHeight="1" x14ac:dyDescent="0.15">
      <c r="A12" s="34"/>
      <c r="B12" s="34"/>
      <c r="C12" s="44"/>
      <c r="D12" s="45"/>
      <c r="E12" s="42"/>
      <c r="F12" s="43"/>
      <c r="G12" s="34"/>
      <c r="H12" s="34"/>
      <c r="I12" s="34"/>
      <c r="J12" s="34"/>
      <c r="K12" s="34"/>
      <c r="L12" s="34"/>
      <c r="M12" s="34"/>
    </row>
    <row r="13" spans="1:13" ht="30" customHeight="1" x14ac:dyDescent="0.15">
      <c r="A13" s="34"/>
      <c r="B13" s="34"/>
      <c r="C13" s="60" t="s">
        <v>76</v>
      </c>
      <c r="D13" s="60"/>
      <c r="E13" s="38"/>
      <c r="F13" s="39"/>
      <c r="G13" s="40"/>
      <c r="H13" s="40"/>
      <c r="I13" s="40"/>
      <c r="J13" s="40"/>
      <c r="K13" s="40"/>
      <c r="L13" s="34"/>
      <c r="M13" s="34"/>
    </row>
    <row r="14" spans="1:13" ht="15" customHeight="1" x14ac:dyDescent="0.15">
      <c r="A14" s="34"/>
      <c r="B14" s="34"/>
      <c r="C14" s="41"/>
      <c r="D14" s="41"/>
      <c r="E14" s="42"/>
      <c r="F14" s="43"/>
      <c r="G14" s="34"/>
      <c r="H14" s="34"/>
      <c r="I14" s="34"/>
      <c r="J14" s="34"/>
      <c r="K14" s="34"/>
      <c r="L14" s="34"/>
      <c r="M14" s="34"/>
    </row>
    <row r="15" spans="1:13" ht="15" customHeight="1" x14ac:dyDescent="0.15">
      <c r="A15" s="34"/>
      <c r="B15" s="34"/>
      <c r="C15" s="44"/>
      <c r="D15" s="45"/>
      <c r="E15" s="42"/>
      <c r="F15" s="43"/>
      <c r="G15" s="34"/>
      <c r="H15" s="34"/>
      <c r="I15" s="34"/>
      <c r="J15" s="34"/>
      <c r="K15" s="34"/>
      <c r="L15" s="34"/>
      <c r="M15" s="34"/>
    </row>
    <row r="16" spans="1:13" ht="30" customHeight="1" x14ac:dyDescent="0.15">
      <c r="A16" s="34"/>
      <c r="B16" s="34"/>
      <c r="C16" s="60" t="s">
        <v>77</v>
      </c>
      <c r="D16" s="60"/>
      <c r="E16" s="38" t="s">
        <v>78</v>
      </c>
      <c r="F16" s="39"/>
      <c r="G16" s="40"/>
      <c r="H16" s="40"/>
      <c r="I16" s="40"/>
      <c r="J16" s="40"/>
      <c r="K16" s="40"/>
      <c r="L16" s="34"/>
      <c r="M16" s="34"/>
    </row>
    <row r="17" spans="1:13" ht="15" customHeight="1" x14ac:dyDescent="0.15">
      <c r="A17" s="34"/>
      <c r="B17" s="34"/>
      <c r="C17" s="41"/>
      <c r="D17" s="41"/>
      <c r="E17" s="42"/>
      <c r="F17" s="43"/>
      <c r="G17" s="34"/>
      <c r="H17" s="34"/>
      <c r="I17" s="34"/>
      <c r="J17" s="34"/>
      <c r="K17" s="34"/>
      <c r="L17" s="34"/>
      <c r="M17" s="34"/>
    </row>
    <row r="18" spans="1:13" ht="15" customHeight="1" x14ac:dyDescent="0.15">
      <c r="A18" s="34"/>
      <c r="B18" s="34"/>
      <c r="C18" s="44"/>
      <c r="D18" s="45"/>
      <c r="E18" s="42"/>
      <c r="F18" s="43"/>
      <c r="G18" s="34"/>
      <c r="H18" s="34"/>
      <c r="I18" s="34"/>
      <c r="J18" s="34"/>
      <c r="K18" s="34"/>
      <c r="L18" s="34"/>
      <c r="M18" s="34"/>
    </row>
    <row r="19" spans="1:13" ht="30" customHeight="1" x14ac:dyDescent="0.15">
      <c r="A19" s="34"/>
      <c r="B19" s="34"/>
      <c r="C19" s="60" t="s">
        <v>79</v>
      </c>
      <c r="D19" s="60"/>
      <c r="E19" s="38" t="s">
        <v>86</v>
      </c>
      <c r="F19" s="39"/>
      <c r="G19" s="40"/>
      <c r="H19" s="40"/>
      <c r="I19" s="40"/>
      <c r="J19" s="40"/>
      <c r="K19" s="40"/>
      <c r="L19" s="34"/>
      <c r="M19" s="34"/>
    </row>
    <row r="20" spans="1:13" ht="15" customHeight="1" x14ac:dyDescent="0.15">
      <c r="A20" s="34"/>
      <c r="B20" s="34"/>
      <c r="C20" s="46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5" customHeight="1" x14ac:dyDescent="0.15">
      <c r="A21" s="34"/>
      <c r="B21" s="34"/>
      <c r="C21" s="46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" customHeight="1" x14ac:dyDescent="0.15">
      <c r="A22" s="34"/>
      <c r="B22" s="34"/>
      <c r="C22" s="46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5" customHeight="1" x14ac:dyDescent="0.15">
      <c r="A23" s="34"/>
      <c r="B23" s="34"/>
      <c r="C23" s="46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5" customHeight="1" x14ac:dyDescent="0.15">
      <c r="A24" s="34"/>
      <c r="B24" s="34"/>
      <c r="C24" s="46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5" customHeight="1" x14ac:dyDescent="0.15">
      <c r="A25" s="34"/>
      <c r="B25" s="34"/>
      <c r="C25" s="46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5" customHeight="1" x14ac:dyDescent="0.15">
      <c r="A26" s="34"/>
      <c r="B26" s="34"/>
      <c r="C26" s="46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5" customHeight="1" x14ac:dyDescent="0.15">
      <c r="A27" s="34"/>
      <c r="B27" s="34"/>
      <c r="C27" s="46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5" customHeight="1" x14ac:dyDescent="0.15">
      <c r="A28" s="34"/>
      <c r="B28" s="34"/>
      <c r="C28" s="46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5" customHeight="1" x14ac:dyDescent="0.15">
      <c r="A29" s="34"/>
      <c r="B29" s="34"/>
      <c r="C29" s="46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 customHeight="1" x14ac:dyDescent="0.15">
      <c r="A30" s="34"/>
      <c r="B30" s="34"/>
      <c r="C30" s="46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 customHeight="1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 customHeight="1" x14ac:dyDescent="0.15">
      <c r="A32" s="34"/>
      <c r="B32" s="34"/>
      <c r="C32" s="34"/>
      <c r="D32" s="34"/>
      <c r="E32" s="47" t="s">
        <v>80</v>
      </c>
      <c r="F32" s="48"/>
      <c r="G32" s="34"/>
      <c r="H32" s="34"/>
      <c r="I32" s="34"/>
      <c r="J32" s="34"/>
      <c r="K32" s="34"/>
      <c r="L32" s="34"/>
      <c r="M32" s="34"/>
    </row>
    <row r="33" spans="1:13" ht="15" customHeight="1" x14ac:dyDescent="0.15">
      <c r="A33" s="34"/>
      <c r="B33" s="34"/>
      <c r="C33" s="34"/>
      <c r="D33" s="34"/>
      <c r="E33" s="34"/>
      <c r="F33" s="47"/>
      <c r="G33" s="34"/>
      <c r="H33" s="34"/>
      <c r="I33" s="34"/>
      <c r="J33" s="34"/>
      <c r="K33" s="34"/>
      <c r="L33" s="34"/>
      <c r="M33" s="34"/>
    </row>
    <row r="34" spans="1:13" ht="15" customHeight="1" x14ac:dyDescent="0.15">
      <c r="A34" s="34"/>
      <c r="B34" s="34"/>
      <c r="C34" s="34"/>
      <c r="D34" s="34"/>
      <c r="E34" s="34"/>
      <c r="F34" s="47" t="s">
        <v>29</v>
      </c>
      <c r="G34" s="34"/>
      <c r="H34" s="34"/>
      <c r="I34" s="34"/>
      <c r="J34" s="34"/>
      <c r="K34" s="34"/>
      <c r="L34" s="34"/>
      <c r="M34" s="34"/>
    </row>
    <row r="35" spans="1:13" ht="15" customHeight="1" x14ac:dyDescent="0.15">
      <c r="A35" s="34"/>
      <c r="B35" s="34"/>
      <c r="C35" s="34"/>
      <c r="D35" s="34"/>
      <c r="E35" s="34"/>
      <c r="F35" s="49"/>
      <c r="G35" s="50"/>
      <c r="H35" s="50"/>
      <c r="I35" s="50"/>
      <c r="J35" s="50"/>
      <c r="K35" s="50"/>
      <c r="L35" s="34"/>
      <c r="M35" s="34"/>
    </row>
    <row r="36" spans="1:13" ht="15" customHeight="1" x14ac:dyDescent="0.15">
      <c r="A36" s="34"/>
      <c r="B36" s="34"/>
      <c r="C36" s="34"/>
      <c r="D36" s="34"/>
      <c r="E36" s="34"/>
      <c r="F36" s="47"/>
      <c r="G36" s="34"/>
      <c r="H36" s="34"/>
      <c r="I36" s="34"/>
      <c r="J36" s="34"/>
      <c r="K36" s="34"/>
      <c r="L36" s="34"/>
      <c r="M36" s="34"/>
    </row>
    <row r="37" spans="1:13" ht="15" customHeight="1" x14ac:dyDescent="0.15">
      <c r="A37" s="34"/>
      <c r="B37" s="34"/>
      <c r="C37" s="34"/>
      <c r="D37" s="34"/>
      <c r="E37" s="34"/>
      <c r="F37" s="51" t="s">
        <v>81</v>
      </c>
      <c r="G37" s="40"/>
      <c r="H37" s="40"/>
      <c r="I37" s="40"/>
      <c r="J37" s="40"/>
      <c r="K37" s="40"/>
      <c r="L37" s="34"/>
      <c r="M37" s="34"/>
    </row>
    <row r="38" spans="1:13" ht="15" customHeight="1" x14ac:dyDescent="0.15">
      <c r="A38" s="34"/>
      <c r="B38" s="34"/>
      <c r="C38" s="34"/>
      <c r="D38" s="34"/>
      <c r="E38" s="34"/>
      <c r="F38" s="47"/>
      <c r="G38" s="34"/>
      <c r="H38" s="34"/>
      <c r="I38" s="34"/>
      <c r="J38" s="34"/>
      <c r="K38" s="34"/>
      <c r="L38" s="34"/>
      <c r="M38" s="34"/>
    </row>
    <row r="39" spans="1:13" ht="15" customHeight="1" x14ac:dyDescent="0.15">
      <c r="A39" s="34"/>
      <c r="B39" s="34"/>
      <c r="C39" s="34"/>
      <c r="D39" s="34"/>
      <c r="E39" s="34"/>
      <c r="F39" s="47"/>
      <c r="G39" s="34"/>
      <c r="H39" s="34"/>
      <c r="I39" s="34"/>
      <c r="J39" s="34"/>
      <c r="K39" s="34"/>
      <c r="L39" s="34"/>
      <c r="M39" s="34"/>
    </row>
    <row r="40" spans="1:13" ht="15" customHeight="1" x14ac:dyDescent="0.15">
      <c r="A40" s="34"/>
      <c r="B40" s="34"/>
      <c r="C40" s="34"/>
      <c r="D40" s="34"/>
      <c r="E40" s="34"/>
      <c r="F40" s="47" t="s">
        <v>82</v>
      </c>
      <c r="G40" s="34"/>
      <c r="H40" s="34"/>
      <c r="I40" s="34"/>
      <c r="J40" s="34"/>
      <c r="K40" s="34"/>
      <c r="L40" s="34"/>
      <c r="M40" s="34"/>
    </row>
    <row r="41" spans="1:13" ht="15" customHeight="1" x14ac:dyDescent="0.15">
      <c r="A41" s="34"/>
      <c r="B41" s="34"/>
      <c r="C41" s="34"/>
      <c r="D41" s="34"/>
      <c r="E41" s="34"/>
      <c r="F41" s="49"/>
      <c r="G41" s="50"/>
      <c r="H41" s="50"/>
      <c r="I41" s="50"/>
      <c r="J41" s="50"/>
      <c r="K41" s="50"/>
      <c r="L41" s="34"/>
      <c r="M41" s="34"/>
    </row>
    <row r="42" spans="1:13" ht="15" customHeight="1" x14ac:dyDescent="0.15">
      <c r="A42" s="34"/>
      <c r="B42" s="34"/>
      <c r="C42" s="34"/>
      <c r="D42" s="34"/>
      <c r="E42" s="34"/>
      <c r="F42" s="47"/>
      <c r="G42" s="34"/>
      <c r="H42" s="34"/>
      <c r="I42" s="34"/>
      <c r="J42" s="34"/>
      <c r="K42" s="34"/>
      <c r="L42" s="34"/>
      <c r="M42" s="34"/>
    </row>
    <row r="43" spans="1:13" ht="14.25" x14ac:dyDescent="0.15">
      <c r="A43" s="34"/>
      <c r="B43" s="34"/>
      <c r="C43" s="34"/>
      <c r="D43" s="34"/>
      <c r="E43" s="34"/>
      <c r="F43" s="51" t="s">
        <v>83</v>
      </c>
      <c r="G43" s="40"/>
      <c r="H43" s="40"/>
      <c r="I43" s="40"/>
      <c r="J43" s="40"/>
      <c r="K43" s="40"/>
      <c r="L43" s="34"/>
      <c r="M43" s="34"/>
    </row>
    <row r="44" spans="1:13" ht="14.25" x14ac:dyDescent="0.15">
      <c r="A44" s="34"/>
      <c r="B44" s="34"/>
      <c r="C44" s="34"/>
      <c r="D44" s="34"/>
      <c r="E44" s="34"/>
      <c r="F44" s="47"/>
      <c r="G44" s="34"/>
      <c r="H44" s="34"/>
      <c r="I44" s="34"/>
      <c r="J44" s="34"/>
      <c r="K44" s="34"/>
      <c r="L44" s="34"/>
      <c r="M44" s="34"/>
    </row>
    <row r="45" spans="1:13" ht="15" customHeight="1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" customHeight="1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" customHeight="1" x14ac:dyDescent="0.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" customHeight="1" x14ac:dyDescent="0.15"/>
  </sheetData>
  <mergeCells count="6">
    <mergeCell ref="C19:D19"/>
    <mergeCell ref="C5:K5"/>
    <mergeCell ref="C6:K6"/>
    <mergeCell ref="C10:D10"/>
    <mergeCell ref="C13:D13"/>
    <mergeCell ref="C16:D16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view="pageBreakPreview" zoomScaleNormal="100" zoomScaleSheetLayoutView="100" workbookViewId="0"/>
  </sheetViews>
  <sheetFormatPr defaultRowHeight="13.5" x14ac:dyDescent="0.15"/>
  <cols>
    <col min="1" max="1" width="6.625" style="5" customWidth="1"/>
    <col min="2" max="2" width="20.625" style="5" customWidth="1"/>
    <col min="3" max="3" width="16.625" style="5" customWidth="1"/>
    <col min="4" max="4" width="12.625" style="5" customWidth="1"/>
    <col min="5" max="9" width="15.625" style="5" customWidth="1"/>
    <col min="10" max="10" width="10.625" style="5" customWidth="1"/>
    <col min="11" max="11" width="8.625" style="5" customWidth="1"/>
    <col min="12" max="12" width="12.625" style="5" customWidth="1"/>
    <col min="13" max="15" width="14.625" style="5" customWidth="1"/>
    <col min="16" max="16" width="10.875" style="5" customWidth="1"/>
    <col min="17" max="17" width="19.375" style="5" hidden="1" customWidth="1"/>
    <col min="18" max="18" width="22" style="5" hidden="1" customWidth="1"/>
    <col min="19" max="19" width="10.875" style="5" customWidth="1"/>
    <col min="20" max="16384" width="9" style="5"/>
  </cols>
  <sheetData>
    <row r="1" spans="1:18" ht="14.25" thickBot="1" x14ac:dyDescent="0.2"/>
    <row r="2" spans="1:18" ht="27.75" customHeight="1" x14ac:dyDescent="0.15">
      <c r="A2" s="6" t="s">
        <v>56</v>
      </c>
      <c r="B2" s="6"/>
      <c r="C2" s="7"/>
      <c r="F2" s="72" t="s">
        <v>88</v>
      </c>
      <c r="G2" s="72"/>
      <c r="H2" s="73" t="s">
        <v>85</v>
      </c>
      <c r="I2" s="73"/>
      <c r="J2" s="73"/>
      <c r="K2" s="71" t="s">
        <v>50</v>
      </c>
      <c r="L2" s="74" t="s">
        <v>51</v>
      </c>
      <c r="M2" s="77" t="s">
        <v>69</v>
      </c>
      <c r="N2" s="78"/>
      <c r="O2" s="79"/>
      <c r="Q2" s="4" t="s">
        <v>11</v>
      </c>
      <c r="R2" s="1"/>
    </row>
    <row r="3" spans="1:18" ht="18" customHeight="1" thickBot="1" x14ac:dyDescent="0.2">
      <c r="K3" s="71"/>
      <c r="L3" s="75"/>
      <c r="M3" s="80"/>
      <c r="N3" s="81"/>
      <c r="O3" s="82"/>
      <c r="Q3" s="4" t="s">
        <v>12</v>
      </c>
      <c r="R3" s="1"/>
    </row>
    <row r="4" spans="1:18" ht="30" customHeight="1" x14ac:dyDescent="0.15">
      <c r="A4" s="86" t="s">
        <v>25</v>
      </c>
      <c r="B4" s="87"/>
      <c r="C4" s="88"/>
      <c r="D4" s="89"/>
      <c r="E4" s="90"/>
      <c r="F4" s="29" t="s">
        <v>28</v>
      </c>
      <c r="G4" s="91"/>
      <c r="H4" s="92"/>
      <c r="I4" s="92"/>
      <c r="J4" s="93"/>
      <c r="K4" s="71"/>
      <c r="L4" s="75"/>
      <c r="M4" s="80"/>
      <c r="N4" s="81"/>
      <c r="O4" s="82"/>
      <c r="Q4" s="4" t="s">
        <v>37</v>
      </c>
      <c r="R4" s="1"/>
    </row>
    <row r="5" spans="1:18" ht="30" customHeight="1" thickBot="1" x14ac:dyDescent="0.2">
      <c r="A5" s="94" t="s">
        <v>9</v>
      </c>
      <c r="B5" s="95"/>
      <c r="C5" s="96"/>
      <c r="D5" s="65"/>
      <c r="E5" s="66"/>
      <c r="F5" s="30" t="s">
        <v>29</v>
      </c>
      <c r="G5" s="67"/>
      <c r="H5" s="68"/>
      <c r="I5" s="68"/>
      <c r="J5" s="69"/>
      <c r="K5" s="71"/>
      <c r="L5" s="76"/>
      <c r="M5" s="83"/>
      <c r="N5" s="84"/>
      <c r="O5" s="85"/>
      <c r="Q5" s="4" t="s">
        <v>38</v>
      </c>
      <c r="R5" s="1"/>
    </row>
    <row r="6" spans="1:18" ht="30" customHeight="1" x14ac:dyDescent="0.15">
      <c r="A6" s="94" t="s">
        <v>24</v>
      </c>
      <c r="B6" s="95"/>
      <c r="C6" s="97"/>
      <c r="D6" s="65"/>
      <c r="E6" s="66"/>
      <c r="F6" s="30" t="s">
        <v>30</v>
      </c>
      <c r="G6" s="67"/>
      <c r="H6" s="68"/>
      <c r="I6" s="68"/>
      <c r="J6" s="69"/>
      <c r="K6" s="71"/>
      <c r="L6" s="71"/>
      <c r="M6" s="71"/>
      <c r="N6" s="26"/>
      <c r="O6" s="26"/>
      <c r="Q6" s="4" t="s">
        <v>13</v>
      </c>
      <c r="R6" s="1"/>
    </row>
    <row r="7" spans="1:18" ht="30" customHeight="1" x14ac:dyDescent="0.15">
      <c r="A7" s="62" t="s">
        <v>23</v>
      </c>
      <c r="B7" s="63"/>
      <c r="C7" s="64"/>
      <c r="D7" s="65"/>
      <c r="E7" s="66"/>
      <c r="F7" s="30" t="s">
        <v>31</v>
      </c>
      <c r="G7" s="67"/>
      <c r="H7" s="68"/>
      <c r="I7" s="68"/>
      <c r="J7" s="69"/>
      <c r="K7" s="70" t="s">
        <v>87</v>
      </c>
      <c r="L7" s="71"/>
      <c r="M7" s="71"/>
      <c r="N7" s="71"/>
      <c r="O7" s="71"/>
      <c r="Q7" s="4" t="s">
        <v>39</v>
      </c>
      <c r="R7" s="1"/>
    </row>
    <row r="8" spans="1:18" ht="30" customHeight="1" thickBot="1" x14ac:dyDescent="0.2">
      <c r="A8" s="102" t="s">
        <v>58</v>
      </c>
      <c r="B8" s="103"/>
      <c r="C8" s="104"/>
      <c r="D8" s="105"/>
      <c r="E8" s="106"/>
      <c r="F8" s="11" t="s">
        <v>32</v>
      </c>
      <c r="G8" s="107"/>
      <c r="H8" s="108"/>
      <c r="I8" s="108"/>
      <c r="J8" s="109"/>
      <c r="K8" s="70"/>
      <c r="L8" s="71"/>
      <c r="M8" s="71"/>
      <c r="N8" s="71"/>
      <c r="O8" s="71"/>
      <c r="Q8" s="4" t="s">
        <v>40</v>
      </c>
      <c r="R8" s="1"/>
    </row>
    <row r="9" spans="1:18" ht="12.75" customHeight="1" thickBot="1" x14ac:dyDescent="0.2">
      <c r="Q9" s="4" t="s">
        <v>41</v>
      </c>
      <c r="R9" s="1"/>
    </row>
    <row r="10" spans="1:18" ht="63.75" customHeight="1" x14ac:dyDescent="0.15">
      <c r="A10" s="110" t="s">
        <v>0</v>
      </c>
      <c r="B10" s="112" t="s">
        <v>1</v>
      </c>
      <c r="C10" s="112" t="s">
        <v>2</v>
      </c>
      <c r="D10" s="12" t="s">
        <v>10</v>
      </c>
      <c r="E10" s="12" t="s">
        <v>4</v>
      </c>
      <c r="F10" s="12" t="s">
        <v>26</v>
      </c>
      <c r="G10" s="27" t="s">
        <v>7</v>
      </c>
      <c r="H10" s="12" t="s">
        <v>8</v>
      </c>
      <c r="I10" s="98" t="s">
        <v>36</v>
      </c>
      <c r="J10" s="112" t="s">
        <v>27</v>
      </c>
      <c r="K10" s="98" t="s">
        <v>33</v>
      </c>
      <c r="L10" s="98" t="s">
        <v>67</v>
      </c>
      <c r="M10" s="100" t="s">
        <v>68</v>
      </c>
      <c r="N10" s="31"/>
      <c r="O10" s="31"/>
      <c r="Q10" s="4" t="s">
        <v>42</v>
      </c>
      <c r="R10" s="1"/>
    </row>
    <row r="11" spans="1:18" ht="57.75" customHeight="1" x14ac:dyDescent="0.15">
      <c r="A11" s="111"/>
      <c r="B11" s="99"/>
      <c r="C11" s="99"/>
      <c r="D11" s="28" t="s">
        <v>3</v>
      </c>
      <c r="E11" s="13" t="s">
        <v>5</v>
      </c>
      <c r="F11" s="13" t="s">
        <v>6</v>
      </c>
      <c r="G11" s="28" t="s">
        <v>34</v>
      </c>
      <c r="H11" s="28" t="s">
        <v>35</v>
      </c>
      <c r="I11" s="99"/>
      <c r="J11" s="99"/>
      <c r="K11" s="99"/>
      <c r="L11" s="99"/>
      <c r="M11" s="101"/>
      <c r="N11" s="32"/>
      <c r="O11" s="32"/>
      <c r="Q11" s="4" t="s">
        <v>14</v>
      </c>
      <c r="R11" s="1"/>
    </row>
    <row r="12" spans="1:18" ht="34.5" customHeight="1" x14ac:dyDescent="0.15">
      <c r="A12" s="24">
        <v>1</v>
      </c>
      <c r="B12" s="52"/>
      <c r="C12" s="14"/>
      <c r="D12" s="16">
        <v>846</v>
      </c>
      <c r="E12" s="17"/>
      <c r="F12" s="17"/>
      <c r="G12" s="18">
        <f>IF(E12&gt;=F12,F12,"Error！！")</f>
        <v>0</v>
      </c>
      <c r="H12" s="16">
        <f>D12*G12</f>
        <v>0</v>
      </c>
      <c r="I12" s="16" t="e">
        <f>M12</f>
        <v>#DIV/0!</v>
      </c>
      <c r="J12" s="53" t="str">
        <f>IF(OR(ISBLANK(L12)),"***",IF(H12&gt;I12,"×","○"))</f>
        <v>***</v>
      </c>
      <c r="K12" s="54" t="e">
        <f>F12/E12</f>
        <v>#DIV/0!</v>
      </c>
      <c r="L12" s="22"/>
      <c r="M12" s="55" t="e">
        <f t="shared" ref="M12:M25" si="0">L12*K12</f>
        <v>#DIV/0!</v>
      </c>
      <c r="N12" s="33"/>
      <c r="O12" s="33"/>
      <c r="Q12" s="4" t="s">
        <v>43</v>
      </c>
      <c r="R12" s="1"/>
    </row>
    <row r="13" spans="1:18" ht="34.5" customHeight="1" x14ac:dyDescent="0.15">
      <c r="A13" s="24">
        <v>2</v>
      </c>
      <c r="B13" s="52"/>
      <c r="C13" s="14"/>
      <c r="D13" s="16">
        <v>846</v>
      </c>
      <c r="E13" s="17"/>
      <c r="F13" s="17"/>
      <c r="G13" s="18">
        <f>F13</f>
        <v>0</v>
      </c>
      <c r="H13" s="16">
        <f t="shared" ref="H13:H25" si="1">D13*G13</f>
        <v>0</v>
      </c>
      <c r="I13" s="16" t="e">
        <f t="shared" ref="I13:I25" si="2">M13</f>
        <v>#DIV/0!</v>
      </c>
      <c r="J13" s="53" t="str">
        <f t="shared" ref="J13:J25" si="3">IF(OR(ISBLANK(L13)),"***",IF(H13&gt;I13,"×","○"))</f>
        <v>***</v>
      </c>
      <c r="K13" s="54" t="e">
        <f t="shared" ref="K13:K25" si="4">F13/E13</f>
        <v>#DIV/0!</v>
      </c>
      <c r="L13" s="22"/>
      <c r="M13" s="55" t="e">
        <f t="shared" si="0"/>
        <v>#DIV/0!</v>
      </c>
      <c r="N13" s="33"/>
      <c r="O13" s="33"/>
      <c r="Q13" s="4" t="s">
        <v>15</v>
      </c>
      <c r="R13" s="1"/>
    </row>
    <row r="14" spans="1:18" ht="34.5" customHeight="1" x14ac:dyDescent="0.15">
      <c r="A14" s="24">
        <v>3</v>
      </c>
      <c r="B14" s="52"/>
      <c r="C14" s="14"/>
      <c r="D14" s="16">
        <v>846</v>
      </c>
      <c r="E14" s="17"/>
      <c r="F14" s="17"/>
      <c r="G14" s="18">
        <f t="shared" ref="G14:G25" si="5">F14</f>
        <v>0</v>
      </c>
      <c r="H14" s="16">
        <f t="shared" si="1"/>
        <v>0</v>
      </c>
      <c r="I14" s="16" t="e">
        <f t="shared" si="2"/>
        <v>#DIV/0!</v>
      </c>
      <c r="J14" s="53" t="str">
        <f t="shared" si="3"/>
        <v>***</v>
      </c>
      <c r="K14" s="54" t="e">
        <f t="shared" si="4"/>
        <v>#DIV/0!</v>
      </c>
      <c r="L14" s="22"/>
      <c r="M14" s="55" t="e">
        <f t="shared" si="0"/>
        <v>#DIV/0!</v>
      </c>
      <c r="N14" s="33"/>
      <c r="O14" s="33"/>
      <c r="Q14" s="4" t="s">
        <v>44</v>
      </c>
      <c r="R14" s="1"/>
    </row>
    <row r="15" spans="1:18" ht="34.5" customHeight="1" x14ac:dyDescent="0.15">
      <c r="A15" s="24">
        <v>4</v>
      </c>
      <c r="B15" s="52"/>
      <c r="C15" s="14"/>
      <c r="D15" s="16">
        <v>846</v>
      </c>
      <c r="E15" s="17"/>
      <c r="F15" s="17"/>
      <c r="G15" s="18">
        <f t="shared" si="5"/>
        <v>0</v>
      </c>
      <c r="H15" s="16">
        <f t="shared" si="1"/>
        <v>0</v>
      </c>
      <c r="I15" s="16" t="e">
        <f t="shared" si="2"/>
        <v>#DIV/0!</v>
      </c>
      <c r="J15" s="53" t="str">
        <f t="shared" si="3"/>
        <v>***</v>
      </c>
      <c r="K15" s="54" t="e">
        <f t="shared" si="4"/>
        <v>#DIV/0!</v>
      </c>
      <c r="L15" s="22"/>
      <c r="M15" s="55" t="e">
        <f t="shared" si="0"/>
        <v>#DIV/0!</v>
      </c>
      <c r="N15" s="33"/>
      <c r="O15" s="33"/>
      <c r="Q15" s="4" t="s">
        <v>45</v>
      </c>
      <c r="R15" s="1"/>
    </row>
    <row r="16" spans="1:18" ht="34.5" customHeight="1" x14ac:dyDescent="0.15">
      <c r="A16" s="24">
        <v>5</v>
      </c>
      <c r="B16" s="52"/>
      <c r="C16" s="14"/>
      <c r="D16" s="16">
        <v>846</v>
      </c>
      <c r="E16" s="17"/>
      <c r="F16" s="17"/>
      <c r="G16" s="18">
        <f t="shared" si="5"/>
        <v>0</v>
      </c>
      <c r="H16" s="16">
        <f t="shared" si="1"/>
        <v>0</v>
      </c>
      <c r="I16" s="16" t="e">
        <f t="shared" si="2"/>
        <v>#DIV/0!</v>
      </c>
      <c r="J16" s="53" t="str">
        <f t="shared" si="3"/>
        <v>***</v>
      </c>
      <c r="K16" s="54" t="e">
        <f t="shared" si="4"/>
        <v>#DIV/0!</v>
      </c>
      <c r="L16" s="22"/>
      <c r="M16" s="55" t="e">
        <f t="shared" si="0"/>
        <v>#DIV/0!</v>
      </c>
      <c r="N16" s="33"/>
      <c r="O16" s="33"/>
      <c r="Q16" s="4" t="s">
        <v>46</v>
      </c>
      <c r="R16" s="1"/>
    </row>
    <row r="17" spans="1:18" ht="34.5" customHeight="1" x14ac:dyDescent="0.15">
      <c r="A17" s="24">
        <v>6</v>
      </c>
      <c r="B17" s="52"/>
      <c r="C17" s="14"/>
      <c r="D17" s="16">
        <v>846</v>
      </c>
      <c r="E17" s="17"/>
      <c r="F17" s="17"/>
      <c r="G17" s="18">
        <f t="shared" si="5"/>
        <v>0</v>
      </c>
      <c r="H17" s="16">
        <f t="shared" si="1"/>
        <v>0</v>
      </c>
      <c r="I17" s="16" t="e">
        <f t="shared" si="2"/>
        <v>#DIV/0!</v>
      </c>
      <c r="J17" s="53" t="str">
        <f t="shared" si="3"/>
        <v>***</v>
      </c>
      <c r="K17" s="54" t="e">
        <f t="shared" si="4"/>
        <v>#DIV/0!</v>
      </c>
      <c r="L17" s="22"/>
      <c r="M17" s="55" t="e">
        <f t="shared" si="0"/>
        <v>#DIV/0!</v>
      </c>
      <c r="N17" s="33"/>
      <c r="O17" s="33"/>
      <c r="Q17" s="4" t="s">
        <v>16</v>
      </c>
      <c r="R17" s="1"/>
    </row>
    <row r="18" spans="1:18" ht="34.5" customHeight="1" x14ac:dyDescent="0.15">
      <c r="A18" s="24">
        <v>7</v>
      </c>
      <c r="B18" s="52"/>
      <c r="C18" s="14"/>
      <c r="D18" s="16">
        <v>846</v>
      </c>
      <c r="E18" s="17"/>
      <c r="F18" s="17"/>
      <c r="G18" s="18">
        <f t="shared" si="5"/>
        <v>0</v>
      </c>
      <c r="H18" s="16">
        <f t="shared" si="1"/>
        <v>0</v>
      </c>
      <c r="I18" s="16" t="e">
        <f t="shared" si="2"/>
        <v>#DIV/0!</v>
      </c>
      <c r="J18" s="53" t="str">
        <f t="shared" si="3"/>
        <v>***</v>
      </c>
      <c r="K18" s="54" t="e">
        <f t="shared" si="4"/>
        <v>#DIV/0!</v>
      </c>
      <c r="L18" s="22"/>
      <c r="M18" s="55" t="e">
        <f t="shared" si="0"/>
        <v>#DIV/0!</v>
      </c>
      <c r="N18" s="33"/>
      <c r="O18" s="33"/>
      <c r="Q18" s="4" t="s">
        <v>17</v>
      </c>
      <c r="R18" s="1"/>
    </row>
    <row r="19" spans="1:18" ht="34.5" customHeight="1" x14ac:dyDescent="0.15">
      <c r="A19" s="24">
        <v>8</v>
      </c>
      <c r="B19" s="52"/>
      <c r="C19" s="14"/>
      <c r="D19" s="16">
        <v>846</v>
      </c>
      <c r="E19" s="17"/>
      <c r="F19" s="17"/>
      <c r="G19" s="18">
        <f t="shared" si="5"/>
        <v>0</v>
      </c>
      <c r="H19" s="16">
        <f t="shared" si="1"/>
        <v>0</v>
      </c>
      <c r="I19" s="16" t="e">
        <f t="shared" si="2"/>
        <v>#DIV/0!</v>
      </c>
      <c r="J19" s="53" t="str">
        <f t="shared" si="3"/>
        <v>***</v>
      </c>
      <c r="K19" s="54" t="e">
        <f t="shared" si="4"/>
        <v>#DIV/0!</v>
      </c>
      <c r="L19" s="22"/>
      <c r="M19" s="55" t="e">
        <f t="shared" si="0"/>
        <v>#DIV/0!</v>
      </c>
      <c r="N19" s="33"/>
      <c r="O19" s="33"/>
      <c r="Q19" s="4" t="s">
        <v>18</v>
      </c>
      <c r="R19" s="1"/>
    </row>
    <row r="20" spans="1:18" ht="34.5" customHeight="1" x14ac:dyDescent="0.15">
      <c r="A20" s="24">
        <v>9</v>
      </c>
      <c r="B20" s="52"/>
      <c r="C20" s="14"/>
      <c r="D20" s="16">
        <v>846</v>
      </c>
      <c r="E20" s="17"/>
      <c r="F20" s="17"/>
      <c r="G20" s="18">
        <f t="shared" si="5"/>
        <v>0</v>
      </c>
      <c r="H20" s="16">
        <f t="shared" si="1"/>
        <v>0</v>
      </c>
      <c r="I20" s="16" t="e">
        <f t="shared" si="2"/>
        <v>#DIV/0!</v>
      </c>
      <c r="J20" s="53" t="str">
        <f t="shared" si="3"/>
        <v>***</v>
      </c>
      <c r="K20" s="54" t="e">
        <f t="shared" si="4"/>
        <v>#DIV/0!</v>
      </c>
      <c r="L20" s="22"/>
      <c r="M20" s="55" t="e">
        <f t="shared" si="0"/>
        <v>#DIV/0!</v>
      </c>
      <c r="N20" s="33"/>
      <c r="O20" s="33"/>
      <c r="Q20" s="4" t="s">
        <v>19</v>
      </c>
      <c r="R20" s="1"/>
    </row>
    <row r="21" spans="1:18" ht="34.5" customHeight="1" x14ac:dyDescent="0.15">
      <c r="A21" s="24">
        <v>10</v>
      </c>
      <c r="B21" s="52"/>
      <c r="C21" s="14"/>
      <c r="D21" s="16">
        <v>846</v>
      </c>
      <c r="E21" s="17"/>
      <c r="F21" s="17"/>
      <c r="G21" s="18">
        <f t="shared" si="5"/>
        <v>0</v>
      </c>
      <c r="H21" s="16">
        <f t="shared" si="1"/>
        <v>0</v>
      </c>
      <c r="I21" s="16" t="e">
        <f t="shared" si="2"/>
        <v>#DIV/0!</v>
      </c>
      <c r="J21" s="53" t="str">
        <f t="shared" si="3"/>
        <v>***</v>
      </c>
      <c r="K21" s="54" t="e">
        <f t="shared" si="4"/>
        <v>#DIV/0!</v>
      </c>
      <c r="L21" s="22"/>
      <c r="M21" s="55" t="e">
        <f t="shared" si="0"/>
        <v>#DIV/0!</v>
      </c>
      <c r="N21" s="33"/>
      <c r="O21" s="33"/>
      <c r="Q21" s="4" t="s">
        <v>47</v>
      </c>
      <c r="R21" s="1"/>
    </row>
    <row r="22" spans="1:18" ht="34.5" customHeight="1" x14ac:dyDescent="0.15">
      <c r="A22" s="24">
        <v>11</v>
      </c>
      <c r="B22" s="52"/>
      <c r="C22" s="14"/>
      <c r="D22" s="16">
        <v>846</v>
      </c>
      <c r="E22" s="17"/>
      <c r="F22" s="17"/>
      <c r="G22" s="18">
        <f t="shared" si="5"/>
        <v>0</v>
      </c>
      <c r="H22" s="16">
        <f t="shared" si="1"/>
        <v>0</v>
      </c>
      <c r="I22" s="16" t="e">
        <f t="shared" si="2"/>
        <v>#DIV/0!</v>
      </c>
      <c r="J22" s="53" t="str">
        <f t="shared" si="3"/>
        <v>***</v>
      </c>
      <c r="K22" s="54" t="e">
        <f t="shared" si="4"/>
        <v>#DIV/0!</v>
      </c>
      <c r="L22" s="22"/>
      <c r="M22" s="55" t="e">
        <f t="shared" si="0"/>
        <v>#DIV/0!</v>
      </c>
      <c r="N22" s="33"/>
      <c r="O22" s="33"/>
      <c r="Q22" s="4" t="s">
        <v>20</v>
      </c>
      <c r="R22" s="1"/>
    </row>
    <row r="23" spans="1:18" ht="34.5" customHeight="1" x14ac:dyDescent="0.15">
      <c r="A23" s="24">
        <v>12</v>
      </c>
      <c r="B23" s="52"/>
      <c r="C23" s="14"/>
      <c r="D23" s="16">
        <v>846</v>
      </c>
      <c r="E23" s="17"/>
      <c r="F23" s="17"/>
      <c r="G23" s="18">
        <f t="shared" si="5"/>
        <v>0</v>
      </c>
      <c r="H23" s="16">
        <f t="shared" si="1"/>
        <v>0</v>
      </c>
      <c r="I23" s="16" t="e">
        <f t="shared" si="2"/>
        <v>#DIV/0!</v>
      </c>
      <c r="J23" s="53" t="str">
        <f t="shared" si="3"/>
        <v>***</v>
      </c>
      <c r="K23" s="54" t="e">
        <f t="shared" si="4"/>
        <v>#DIV/0!</v>
      </c>
      <c r="L23" s="22"/>
      <c r="M23" s="55" t="e">
        <f t="shared" si="0"/>
        <v>#DIV/0!</v>
      </c>
      <c r="N23" s="33"/>
      <c r="O23" s="33"/>
      <c r="Q23" s="4" t="s">
        <v>21</v>
      </c>
      <c r="R23" s="1"/>
    </row>
    <row r="24" spans="1:18" ht="34.5" customHeight="1" x14ac:dyDescent="0.15">
      <c r="A24" s="24">
        <v>13</v>
      </c>
      <c r="B24" s="52"/>
      <c r="C24" s="14"/>
      <c r="D24" s="16">
        <v>846</v>
      </c>
      <c r="E24" s="17"/>
      <c r="F24" s="17"/>
      <c r="G24" s="18">
        <f t="shared" si="5"/>
        <v>0</v>
      </c>
      <c r="H24" s="16">
        <f t="shared" si="1"/>
        <v>0</v>
      </c>
      <c r="I24" s="16" t="e">
        <f t="shared" si="2"/>
        <v>#DIV/0!</v>
      </c>
      <c r="J24" s="53" t="str">
        <f t="shared" si="3"/>
        <v>***</v>
      </c>
      <c r="K24" s="54" t="e">
        <f t="shared" si="4"/>
        <v>#DIV/0!</v>
      </c>
      <c r="L24" s="22"/>
      <c r="M24" s="55" t="e">
        <f t="shared" si="0"/>
        <v>#DIV/0!</v>
      </c>
      <c r="N24" s="33"/>
      <c r="O24" s="33"/>
      <c r="Q24" s="4" t="s">
        <v>22</v>
      </c>
      <c r="R24" s="1"/>
    </row>
    <row r="25" spans="1:18" ht="34.5" customHeight="1" thickBot="1" x14ac:dyDescent="0.2">
      <c r="A25" s="25">
        <v>14</v>
      </c>
      <c r="B25" s="56"/>
      <c r="C25" s="15"/>
      <c r="D25" s="21">
        <v>846</v>
      </c>
      <c r="E25" s="19"/>
      <c r="F25" s="19"/>
      <c r="G25" s="20">
        <f t="shared" si="5"/>
        <v>0</v>
      </c>
      <c r="H25" s="21">
        <f t="shared" si="1"/>
        <v>0</v>
      </c>
      <c r="I25" s="21" t="e">
        <f t="shared" si="2"/>
        <v>#DIV/0!</v>
      </c>
      <c r="J25" s="57" t="str">
        <f t="shared" si="3"/>
        <v>***</v>
      </c>
      <c r="K25" s="58" t="e">
        <f t="shared" si="4"/>
        <v>#DIV/0!</v>
      </c>
      <c r="L25" s="23"/>
      <c r="M25" s="59" t="e">
        <f t="shared" si="0"/>
        <v>#DIV/0!</v>
      </c>
      <c r="N25" s="33"/>
      <c r="O25" s="33"/>
      <c r="Q25" s="4" t="s">
        <v>48</v>
      </c>
      <c r="R25" s="1"/>
    </row>
    <row r="26" spans="1:18" ht="33.75" customHeight="1" thickBot="1" x14ac:dyDescent="0.2">
      <c r="Q26" s="2" t="s">
        <v>49</v>
      </c>
      <c r="R26" s="3"/>
    </row>
  </sheetData>
  <sheetProtection algorithmName="SHA-512" hashValue="kibLBXqauLvG6hoLg07AmGLteL4UKi2AzMg4cgSke1vjwgMxJbmnklbcvcrbyb4JtTnzhjCYG2aNWva0zC1WeQ==" saltValue="ZCfK4QtiTrpXNaUP+/T3Pg==" spinCount="100000" sheet="1" objects="1" scenarios="1"/>
  <mergeCells count="31">
    <mergeCell ref="A8:B8"/>
    <mergeCell ref="C8:E8"/>
    <mergeCell ref="G8:J8"/>
    <mergeCell ref="K8:O8"/>
    <mergeCell ref="A10:A11"/>
    <mergeCell ref="B10:B11"/>
    <mergeCell ref="C10:C11"/>
    <mergeCell ref="I10:I11"/>
    <mergeCell ref="J10:J11"/>
    <mergeCell ref="K10:K11"/>
    <mergeCell ref="C6:E6"/>
    <mergeCell ref="G6:J6"/>
    <mergeCell ref="K6:M6"/>
    <mergeCell ref="L10:L11"/>
    <mergeCell ref="M10:M11"/>
    <mergeCell ref="A7:B7"/>
    <mergeCell ref="C7:E7"/>
    <mergeCell ref="G7:J7"/>
    <mergeCell ref="K7:O7"/>
    <mergeCell ref="F2:G2"/>
    <mergeCell ref="H2:J2"/>
    <mergeCell ref="K2:K5"/>
    <mergeCell ref="L2:L5"/>
    <mergeCell ref="M2:O5"/>
    <mergeCell ref="A4:B4"/>
    <mergeCell ref="C4:E4"/>
    <mergeCell ref="G4:J4"/>
    <mergeCell ref="A5:B5"/>
    <mergeCell ref="C5:E5"/>
    <mergeCell ref="G5:J5"/>
    <mergeCell ref="A6:B6"/>
  </mergeCells>
  <phoneticPr fontId="1"/>
  <conditionalFormatting sqref="G12">
    <cfRule type="cellIs" dxfId="1" priority="1" operator="equal">
      <formula>"入力誤り！！"</formula>
    </cfRule>
  </conditionalFormatting>
  <dataValidations count="1">
    <dataValidation type="list" allowBlank="1" showInputMessage="1" showErrorMessage="1" sqref="C12:C25">
      <formula1>$Q$2:$Q$26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view="pageBreakPreview" zoomScaleNormal="100" zoomScaleSheetLayoutView="100" workbookViewId="0"/>
  </sheetViews>
  <sheetFormatPr defaultRowHeight="13.5" x14ac:dyDescent="0.15"/>
  <cols>
    <col min="1" max="1" width="6.625" style="5" customWidth="1"/>
    <col min="2" max="2" width="20.625" style="5" customWidth="1"/>
    <col min="3" max="3" width="16.625" style="5" customWidth="1"/>
    <col min="4" max="4" width="12.625" style="5" customWidth="1"/>
    <col min="5" max="9" width="15.625" style="5" customWidth="1"/>
    <col min="10" max="10" width="10.625" style="5" customWidth="1"/>
    <col min="11" max="11" width="8.625" style="5" customWidth="1"/>
    <col min="12" max="12" width="12.625" style="5" customWidth="1"/>
    <col min="13" max="15" width="14.625" style="5" customWidth="1"/>
    <col min="16" max="16" width="10.875" style="5" customWidth="1"/>
    <col min="17" max="17" width="19.375" style="5" hidden="1" customWidth="1"/>
    <col min="18" max="18" width="22" style="5" hidden="1" customWidth="1"/>
    <col min="19" max="19" width="10.875" style="5" customWidth="1"/>
    <col min="20" max="16384" width="9" style="5"/>
  </cols>
  <sheetData>
    <row r="1" spans="1:18" ht="14.25" thickBot="1" x14ac:dyDescent="0.2"/>
    <row r="2" spans="1:18" ht="27.75" customHeight="1" x14ac:dyDescent="0.15">
      <c r="A2" s="6" t="s">
        <v>56</v>
      </c>
      <c r="B2" s="6"/>
      <c r="C2" s="7"/>
      <c r="F2" s="72" t="s">
        <v>71</v>
      </c>
      <c r="G2" s="72"/>
      <c r="H2" s="73" t="s">
        <v>61</v>
      </c>
      <c r="I2" s="73"/>
      <c r="J2" s="73"/>
      <c r="K2" s="71" t="s">
        <v>50</v>
      </c>
      <c r="L2" s="74" t="s">
        <v>51</v>
      </c>
      <c r="M2" s="77" t="s">
        <v>69</v>
      </c>
      <c r="N2" s="78"/>
      <c r="O2" s="79"/>
      <c r="Q2" s="4" t="s">
        <v>11</v>
      </c>
      <c r="R2" s="1"/>
    </row>
    <row r="3" spans="1:18" ht="18" customHeight="1" thickBot="1" x14ac:dyDescent="0.2">
      <c r="K3" s="71"/>
      <c r="L3" s="75"/>
      <c r="M3" s="80"/>
      <c r="N3" s="81"/>
      <c r="O3" s="82"/>
      <c r="Q3" s="4" t="s">
        <v>12</v>
      </c>
      <c r="R3" s="1"/>
    </row>
    <row r="4" spans="1:18" ht="30" customHeight="1" x14ac:dyDescent="0.15">
      <c r="A4" s="86" t="s">
        <v>25</v>
      </c>
      <c r="B4" s="87"/>
      <c r="C4" s="88" t="s">
        <v>53</v>
      </c>
      <c r="D4" s="89"/>
      <c r="E4" s="90"/>
      <c r="F4" s="9" t="s">
        <v>28</v>
      </c>
      <c r="G4" s="91" t="s">
        <v>72</v>
      </c>
      <c r="H4" s="92"/>
      <c r="I4" s="92"/>
      <c r="J4" s="93"/>
      <c r="K4" s="71"/>
      <c r="L4" s="75"/>
      <c r="M4" s="80"/>
      <c r="N4" s="81"/>
      <c r="O4" s="82"/>
      <c r="Q4" s="4" t="s">
        <v>37</v>
      </c>
      <c r="R4" s="1"/>
    </row>
    <row r="5" spans="1:18" ht="30" customHeight="1" thickBot="1" x14ac:dyDescent="0.2">
      <c r="A5" s="94" t="s">
        <v>9</v>
      </c>
      <c r="B5" s="95"/>
      <c r="C5" s="96" t="s">
        <v>59</v>
      </c>
      <c r="D5" s="65"/>
      <c r="E5" s="66"/>
      <c r="F5" s="10" t="s">
        <v>29</v>
      </c>
      <c r="G5" s="67" t="s">
        <v>54</v>
      </c>
      <c r="H5" s="68"/>
      <c r="I5" s="68"/>
      <c r="J5" s="69"/>
      <c r="K5" s="71"/>
      <c r="L5" s="76"/>
      <c r="M5" s="83"/>
      <c r="N5" s="84"/>
      <c r="O5" s="85"/>
      <c r="Q5" s="4" t="s">
        <v>38</v>
      </c>
      <c r="R5" s="1"/>
    </row>
    <row r="6" spans="1:18" ht="30" customHeight="1" x14ac:dyDescent="0.15">
      <c r="A6" s="94" t="s">
        <v>24</v>
      </c>
      <c r="B6" s="95"/>
      <c r="C6" s="97" t="s">
        <v>60</v>
      </c>
      <c r="D6" s="65"/>
      <c r="E6" s="66"/>
      <c r="F6" s="10" t="s">
        <v>30</v>
      </c>
      <c r="G6" s="67" t="s">
        <v>65</v>
      </c>
      <c r="H6" s="68"/>
      <c r="I6" s="68"/>
      <c r="J6" s="69"/>
      <c r="K6" s="71"/>
      <c r="L6" s="71"/>
      <c r="M6" s="71"/>
      <c r="N6" s="8"/>
      <c r="O6" s="8"/>
      <c r="Q6" s="4" t="s">
        <v>13</v>
      </c>
      <c r="R6" s="1"/>
    </row>
    <row r="7" spans="1:18" ht="30" customHeight="1" x14ac:dyDescent="0.15">
      <c r="A7" s="62" t="s">
        <v>23</v>
      </c>
      <c r="B7" s="63"/>
      <c r="C7" s="64">
        <v>43626</v>
      </c>
      <c r="D7" s="65"/>
      <c r="E7" s="66"/>
      <c r="F7" s="10" t="s">
        <v>31</v>
      </c>
      <c r="G7" s="67" t="s">
        <v>55</v>
      </c>
      <c r="H7" s="68"/>
      <c r="I7" s="68"/>
      <c r="J7" s="69"/>
      <c r="K7" s="70" t="s">
        <v>87</v>
      </c>
      <c r="L7" s="71"/>
      <c r="M7" s="71"/>
      <c r="N7" s="71"/>
      <c r="O7" s="71"/>
      <c r="Q7" s="4" t="s">
        <v>39</v>
      </c>
      <c r="R7" s="1"/>
    </row>
    <row r="8" spans="1:18" ht="30" customHeight="1" thickBot="1" x14ac:dyDescent="0.2">
      <c r="A8" s="102" t="s">
        <v>58</v>
      </c>
      <c r="B8" s="103"/>
      <c r="C8" s="104" t="s">
        <v>57</v>
      </c>
      <c r="D8" s="105"/>
      <c r="E8" s="106"/>
      <c r="F8" s="11" t="s">
        <v>32</v>
      </c>
      <c r="G8" s="107" t="s">
        <v>55</v>
      </c>
      <c r="H8" s="108"/>
      <c r="I8" s="108"/>
      <c r="J8" s="109"/>
      <c r="K8" s="70"/>
      <c r="L8" s="71"/>
      <c r="M8" s="71"/>
      <c r="N8" s="71"/>
      <c r="O8" s="71"/>
      <c r="Q8" s="4" t="s">
        <v>40</v>
      </c>
      <c r="R8" s="1"/>
    </row>
    <row r="9" spans="1:18" ht="12.75" customHeight="1" thickBot="1" x14ac:dyDescent="0.2">
      <c r="Q9" s="4" t="s">
        <v>41</v>
      </c>
      <c r="R9" s="1"/>
    </row>
    <row r="10" spans="1:18" ht="63.75" customHeight="1" x14ac:dyDescent="0.15">
      <c r="A10" s="110" t="s">
        <v>0</v>
      </c>
      <c r="B10" s="112" t="s">
        <v>1</v>
      </c>
      <c r="C10" s="112" t="s">
        <v>2</v>
      </c>
      <c r="D10" s="12" t="s">
        <v>10</v>
      </c>
      <c r="E10" s="12" t="s">
        <v>4</v>
      </c>
      <c r="F10" s="12" t="s">
        <v>26</v>
      </c>
      <c r="G10" s="27" t="s">
        <v>7</v>
      </c>
      <c r="H10" s="12" t="s">
        <v>8</v>
      </c>
      <c r="I10" s="98" t="s">
        <v>36</v>
      </c>
      <c r="J10" s="112" t="s">
        <v>27</v>
      </c>
      <c r="K10" s="98" t="s">
        <v>33</v>
      </c>
      <c r="L10" s="98" t="s">
        <v>67</v>
      </c>
      <c r="M10" s="100" t="s">
        <v>68</v>
      </c>
      <c r="N10" s="31"/>
      <c r="O10" s="31"/>
      <c r="Q10" s="4" t="s">
        <v>42</v>
      </c>
      <c r="R10" s="1"/>
    </row>
    <row r="11" spans="1:18" ht="57.75" customHeight="1" x14ac:dyDescent="0.15">
      <c r="A11" s="111"/>
      <c r="B11" s="99"/>
      <c r="C11" s="99"/>
      <c r="D11" s="28" t="s">
        <v>3</v>
      </c>
      <c r="E11" s="13" t="s">
        <v>5</v>
      </c>
      <c r="F11" s="13" t="s">
        <v>6</v>
      </c>
      <c r="G11" s="28" t="s">
        <v>34</v>
      </c>
      <c r="H11" s="28" t="s">
        <v>35</v>
      </c>
      <c r="I11" s="99"/>
      <c r="J11" s="99"/>
      <c r="K11" s="99"/>
      <c r="L11" s="99"/>
      <c r="M11" s="101"/>
      <c r="N11" s="32"/>
      <c r="O11" s="32"/>
      <c r="Q11" s="4" t="s">
        <v>14</v>
      </c>
      <c r="R11" s="1"/>
    </row>
    <row r="12" spans="1:18" ht="34.5" customHeight="1" x14ac:dyDescent="0.15">
      <c r="A12" s="24">
        <v>1</v>
      </c>
      <c r="B12" s="52" t="s">
        <v>70</v>
      </c>
      <c r="C12" s="14" t="s">
        <v>63</v>
      </c>
      <c r="D12" s="16">
        <v>846</v>
      </c>
      <c r="E12" s="17">
        <v>168</v>
      </c>
      <c r="F12" s="17">
        <v>64</v>
      </c>
      <c r="G12" s="18">
        <f>IF(E12&gt;=F12,F12,"Error！！")</f>
        <v>64</v>
      </c>
      <c r="H12" s="16">
        <f>D12*G12</f>
        <v>54144</v>
      </c>
      <c r="I12" s="16">
        <f>M12</f>
        <v>114285.71428571428</v>
      </c>
      <c r="J12" s="53" t="str">
        <f>IF(OR(ISBLANK(L12)),"***",IF(H12&gt;I12,"×","○"))</f>
        <v>○</v>
      </c>
      <c r="K12" s="54">
        <f>F12/E12</f>
        <v>0.38095238095238093</v>
      </c>
      <c r="L12" s="22">
        <v>300000</v>
      </c>
      <c r="M12" s="55">
        <f t="shared" ref="M12:M25" si="0">L12*K12</f>
        <v>114285.71428571428</v>
      </c>
      <c r="N12" s="33"/>
      <c r="O12" s="33"/>
      <c r="Q12" s="4" t="s">
        <v>43</v>
      </c>
      <c r="R12" s="1"/>
    </row>
    <row r="13" spans="1:18" ht="34.5" customHeight="1" x14ac:dyDescent="0.15">
      <c r="A13" s="24">
        <v>2</v>
      </c>
      <c r="B13" s="52" t="s">
        <v>66</v>
      </c>
      <c r="C13" s="14" t="s">
        <v>52</v>
      </c>
      <c r="D13" s="16">
        <v>846</v>
      </c>
      <c r="E13" s="17">
        <v>100</v>
      </c>
      <c r="F13" s="17">
        <v>32</v>
      </c>
      <c r="G13" s="18">
        <f>F13</f>
        <v>32</v>
      </c>
      <c r="H13" s="16">
        <f t="shared" ref="H13:H25" si="1">D13*G13</f>
        <v>27072</v>
      </c>
      <c r="I13" s="16">
        <f t="shared" ref="I13:I25" si="2">M13</f>
        <v>48000</v>
      </c>
      <c r="J13" s="53" t="str">
        <f t="shared" ref="J13:J25" si="3">IF(OR(ISBLANK(L13)),"***",IF(H13&gt;I13,"×","○"))</f>
        <v>○</v>
      </c>
      <c r="K13" s="54">
        <f t="shared" ref="K13:K25" si="4">F13/E13</f>
        <v>0.32</v>
      </c>
      <c r="L13" s="22">
        <v>150000</v>
      </c>
      <c r="M13" s="55">
        <f t="shared" si="0"/>
        <v>48000</v>
      </c>
      <c r="N13" s="33"/>
      <c r="O13" s="33"/>
      <c r="Q13" s="4" t="s">
        <v>15</v>
      </c>
      <c r="R13" s="1"/>
    </row>
    <row r="14" spans="1:18" ht="34.5" customHeight="1" x14ac:dyDescent="0.15">
      <c r="A14" s="24">
        <v>3</v>
      </c>
      <c r="B14" s="52" t="s">
        <v>64</v>
      </c>
      <c r="C14" s="14" t="s">
        <v>62</v>
      </c>
      <c r="D14" s="16">
        <v>846</v>
      </c>
      <c r="E14" s="17">
        <v>64</v>
      </c>
      <c r="F14" s="17">
        <v>64</v>
      </c>
      <c r="G14" s="18">
        <f t="shared" ref="G14:G25" si="5">F14</f>
        <v>64</v>
      </c>
      <c r="H14" s="16">
        <f t="shared" si="1"/>
        <v>54144</v>
      </c>
      <c r="I14" s="16">
        <f t="shared" si="2"/>
        <v>50000</v>
      </c>
      <c r="J14" s="53" t="str">
        <f t="shared" si="3"/>
        <v>×</v>
      </c>
      <c r="K14" s="54">
        <f t="shared" si="4"/>
        <v>1</v>
      </c>
      <c r="L14" s="22">
        <v>50000</v>
      </c>
      <c r="M14" s="55">
        <f t="shared" si="0"/>
        <v>50000</v>
      </c>
      <c r="N14" s="33"/>
      <c r="O14" s="33"/>
      <c r="Q14" s="4" t="s">
        <v>44</v>
      </c>
      <c r="R14" s="1"/>
    </row>
    <row r="15" spans="1:18" ht="34.5" customHeight="1" x14ac:dyDescent="0.15">
      <c r="A15" s="24">
        <v>4</v>
      </c>
      <c r="B15" s="52"/>
      <c r="C15" s="14"/>
      <c r="D15" s="16">
        <v>846</v>
      </c>
      <c r="E15" s="17"/>
      <c r="F15" s="17"/>
      <c r="G15" s="18">
        <f t="shared" si="5"/>
        <v>0</v>
      </c>
      <c r="H15" s="16">
        <f t="shared" si="1"/>
        <v>0</v>
      </c>
      <c r="I15" s="16" t="e">
        <f t="shared" si="2"/>
        <v>#DIV/0!</v>
      </c>
      <c r="J15" s="53" t="str">
        <f t="shared" si="3"/>
        <v>***</v>
      </c>
      <c r="K15" s="54" t="e">
        <f t="shared" si="4"/>
        <v>#DIV/0!</v>
      </c>
      <c r="L15" s="22"/>
      <c r="M15" s="55" t="e">
        <f t="shared" si="0"/>
        <v>#DIV/0!</v>
      </c>
      <c r="N15" s="33"/>
      <c r="O15" s="33"/>
      <c r="Q15" s="4" t="s">
        <v>45</v>
      </c>
      <c r="R15" s="1"/>
    </row>
    <row r="16" spans="1:18" ht="34.5" customHeight="1" x14ac:dyDescent="0.15">
      <c r="A16" s="24">
        <v>5</v>
      </c>
      <c r="B16" s="52"/>
      <c r="C16" s="14"/>
      <c r="D16" s="16">
        <v>846</v>
      </c>
      <c r="E16" s="17"/>
      <c r="F16" s="17"/>
      <c r="G16" s="18">
        <f t="shared" si="5"/>
        <v>0</v>
      </c>
      <c r="H16" s="16">
        <f t="shared" si="1"/>
        <v>0</v>
      </c>
      <c r="I16" s="16" t="e">
        <f t="shared" si="2"/>
        <v>#DIV/0!</v>
      </c>
      <c r="J16" s="53" t="str">
        <f t="shared" si="3"/>
        <v>***</v>
      </c>
      <c r="K16" s="54" t="e">
        <f t="shared" si="4"/>
        <v>#DIV/0!</v>
      </c>
      <c r="L16" s="22"/>
      <c r="M16" s="55" t="e">
        <f t="shared" si="0"/>
        <v>#DIV/0!</v>
      </c>
      <c r="N16" s="33"/>
      <c r="O16" s="33"/>
      <c r="Q16" s="4" t="s">
        <v>46</v>
      </c>
      <c r="R16" s="1"/>
    </row>
    <row r="17" spans="1:18" ht="34.5" customHeight="1" x14ac:dyDescent="0.15">
      <c r="A17" s="24">
        <v>6</v>
      </c>
      <c r="B17" s="52"/>
      <c r="C17" s="14"/>
      <c r="D17" s="16">
        <v>846</v>
      </c>
      <c r="E17" s="17"/>
      <c r="F17" s="17"/>
      <c r="G17" s="18">
        <f t="shared" si="5"/>
        <v>0</v>
      </c>
      <c r="H17" s="16">
        <f t="shared" si="1"/>
        <v>0</v>
      </c>
      <c r="I17" s="16" t="e">
        <f t="shared" si="2"/>
        <v>#DIV/0!</v>
      </c>
      <c r="J17" s="53" t="str">
        <f t="shared" si="3"/>
        <v>***</v>
      </c>
      <c r="K17" s="54" t="e">
        <f t="shared" si="4"/>
        <v>#DIV/0!</v>
      </c>
      <c r="L17" s="22"/>
      <c r="M17" s="55" t="e">
        <f t="shared" si="0"/>
        <v>#DIV/0!</v>
      </c>
      <c r="N17" s="33"/>
      <c r="O17" s="33"/>
      <c r="Q17" s="4" t="s">
        <v>16</v>
      </c>
      <c r="R17" s="1"/>
    </row>
    <row r="18" spans="1:18" ht="34.5" customHeight="1" x14ac:dyDescent="0.15">
      <c r="A18" s="24">
        <v>7</v>
      </c>
      <c r="B18" s="52"/>
      <c r="C18" s="14"/>
      <c r="D18" s="16">
        <v>846</v>
      </c>
      <c r="E18" s="17"/>
      <c r="F18" s="17"/>
      <c r="G18" s="18">
        <f t="shared" si="5"/>
        <v>0</v>
      </c>
      <c r="H18" s="16">
        <f t="shared" si="1"/>
        <v>0</v>
      </c>
      <c r="I18" s="16" t="e">
        <f t="shared" si="2"/>
        <v>#DIV/0!</v>
      </c>
      <c r="J18" s="53" t="str">
        <f t="shared" si="3"/>
        <v>***</v>
      </c>
      <c r="K18" s="54" t="e">
        <f t="shared" si="4"/>
        <v>#DIV/0!</v>
      </c>
      <c r="L18" s="22"/>
      <c r="M18" s="55" t="e">
        <f t="shared" si="0"/>
        <v>#DIV/0!</v>
      </c>
      <c r="N18" s="33"/>
      <c r="O18" s="33"/>
      <c r="Q18" s="4" t="s">
        <v>17</v>
      </c>
      <c r="R18" s="1"/>
    </row>
    <row r="19" spans="1:18" ht="34.5" customHeight="1" x14ac:dyDescent="0.15">
      <c r="A19" s="24">
        <v>8</v>
      </c>
      <c r="B19" s="52"/>
      <c r="C19" s="14"/>
      <c r="D19" s="16">
        <v>846</v>
      </c>
      <c r="E19" s="17"/>
      <c r="F19" s="17"/>
      <c r="G19" s="18">
        <f t="shared" si="5"/>
        <v>0</v>
      </c>
      <c r="H19" s="16">
        <f t="shared" si="1"/>
        <v>0</v>
      </c>
      <c r="I19" s="16" t="e">
        <f t="shared" si="2"/>
        <v>#DIV/0!</v>
      </c>
      <c r="J19" s="53" t="str">
        <f t="shared" si="3"/>
        <v>***</v>
      </c>
      <c r="K19" s="54" t="e">
        <f t="shared" si="4"/>
        <v>#DIV/0!</v>
      </c>
      <c r="L19" s="22"/>
      <c r="M19" s="55" t="e">
        <f t="shared" si="0"/>
        <v>#DIV/0!</v>
      </c>
      <c r="N19" s="33"/>
      <c r="O19" s="33"/>
      <c r="Q19" s="4" t="s">
        <v>18</v>
      </c>
      <c r="R19" s="1"/>
    </row>
    <row r="20" spans="1:18" ht="34.5" customHeight="1" x14ac:dyDescent="0.15">
      <c r="A20" s="24">
        <v>9</v>
      </c>
      <c r="B20" s="52"/>
      <c r="C20" s="14"/>
      <c r="D20" s="16">
        <v>846</v>
      </c>
      <c r="E20" s="17"/>
      <c r="F20" s="17"/>
      <c r="G20" s="18">
        <f t="shared" si="5"/>
        <v>0</v>
      </c>
      <c r="H20" s="16">
        <f t="shared" si="1"/>
        <v>0</v>
      </c>
      <c r="I20" s="16" t="e">
        <f t="shared" si="2"/>
        <v>#DIV/0!</v>
      </c>
      <c r="J20" s="53" t="str">
        <f t="shared" si="3"/>
        <v>***</v>
      </c>
      <c r="K20" s="54" t="e">
        <f t="shared" si="4"/>
        <v>#DIV/0!</v>
      </c>
      <c r="L20" s="22"/>
      <c r="M20" s="55" t="e">
        <f t="shared" si="0"/>
        <v>#DIV/0!</v>
      </c>
      <c r="N20" s="33"/>
      <c r="O20" s="33"/>
      <c r="Q20" s="4" t="s">
        <v>19</v>
      </c>
      <c r="R20" s="1"/>
    </row>
    <row r="21" spans="1:18" ht="34.5" customHeight="1" x14ac:dyDescent="0.15">
      <c r="A21" s="24">
        <v>10</v>
      </c>
      <c r="B21" s="52"/>
      <c r="C21" s="14"/>
      <c r="D21" s="16">
        <v>846</v>
      </c>
      <c r="E21" s="17"/>
      <c r="F21" s="17"/>
      <c r="G21" s="18">
        <f t="shared" si="5"/>
        <v>0</v>
      </c>
      <c r="H21" s="16">
        <f t="shared" si="1"/>
        <v>0</v>
      </c>
      <c r="I21" s="16" t="e">
        <f t="shared" si="2"/>
        <v>#DIV/0!</v>
      </c>
      <c r="J21" s="53" t="str">
        <f t="shared" si="3"/>
        <v>***</v>
      </c>
      <c r="K21" s="54" t="e">
        <f t="shared" si="4"/>
        <v>#DIV/0!</v>
      </c>
      <c r="L21" s="22"/>
      <c r="M21" s="55" t="e">
        <f t="shared" si="0"/>
        <v>#DIV/0!</v>
      </c>
      <c r="N21" s="33"/>
      <c r="O21" s="33"/>
      <c r="Q21" s="4" t="s">
        <v>47</v>
      </c>
      <c r="R21" s="1"/>
    </row>
    <row r="22" spans="1:18" ht="34.5" customHeight="1" x14ac:dyDescent="0.15">
      <c r="A22" s="24">
        <v>11</v>
      </c>
      <c r="B22" s="52"/>
      <c r="C22" s="14"/>
      <c r="D22" s="16">
        <v>846</v>
      </c>
      <c r="E22" s="17"/>
      <c r="F22" s="17"/>
      <c r="G22" s="18">
        <f t="shared" si="5"/>
        <v>0</v>
      </c>
      <c r="H22" s="16">
        <f t="shared" si="1"/>
        <v>0</v>
      </c>
      <c r="I22" s="16" t="e">
        <f t="shared" si="2"/>
        <v>#DIV/0!</v>
      </c>
      <c r="J22" s="53" t="str">
        <f t="shared" si="3"/>
        <v>***</v>
      </c>
      <c r="K22" s="54" t="e">
        <f t="shared" si="4"/>
        <v>#DIV/0!</v>
      </c>
      <c r="L22" s="22"/>
      <c r="M22" s="55" t="e">
        <f t="shared" si="0"/>
        <v>#DIV/0!</v>
      </c>
      <c r="N22" s="33"/>
      <c r="O22" s="33"/>
      <c r="Q22" s="4" t="s">
        <v>20</v>
      </c>
      <c r="R22" s="1"/>
    </row>
    <row r="23" spans="1:18" ht="34.5" customHeight="1" x14ac:dyDescent="0.15">
      <c r="A23" s="24">
        <v>12</v>
      </c>
      <c r="B23" s="52"/>
      <c r="C23" s="14"/>
      <c r="D23" s="16">
        <v>846</v>
      </c>
      <c r="E23" s="17"/>
      <c r="F23" s="17"/>
      <c r="G23" s="18">
        <f t="shared" si="5"/>
        <v>0</v>
      </c>
      <c r="H23" s="16">
        <f t="shared" si="1"/>
        <v>0</v>
      </c>
      <c r="I23" s="16" t="e">
        <f t="shared" si="2"/>
        <v>#DIV/0!</v>
      </c>
      <c r="J23" s="53" t="str">
        <f t="shared" si="3"/>
        <v>***</v>
      </c>
      <c r="K23" s="54" t="e">
        <f t="shared" si="4"/>
        <v>#DIV/0!</v>
      </c>
      <c r="L23" s="22"/>
      <c r="M23" s="55" t="e">
        <f t="shared" si="0"/>
        <v>#DIV/0!</v>
      </c>
      <c r="N23" s="33"/>
      <c r="O23" s="33"/>
      <c r="Q23" s="4" t="s">
        <v>21</v>
      </c>
      <c r="R23" s="1"/>
    </row>
    <row r="24" spans="1:18" ht="34.5" customHeight="1" x14ac:dyDescent="0.15">
      <c r="A24" s="24">
        <v>13</v>
      </c>
      <c r="B24" s="52"/>
      <c r="C24" s="14"/>
      <c r="D24" s="16">
        <v>846</v>
      </c>
      <c r="E24" s="17"/>
      <c r="F24" s="17"/>
      <c r="G24" s="18">
        <f t="shared" si="5"/>
        <v>0</v>
      </c>
      <c r="H24" s="16">
        <f t="shared" si="1"/>
        <v>0</v>
      </c>
      <c r="I24" s="16" t="e">
        <f t="shared" si="2"/>
        <v>#DIV/0!</v>
      </c>
      <c r="J24" s="53" t="str">
        <f t="shared" si="3"/>
        <v>***</v>
      </c>
      <c r="K24" s="54" t="e">
        <f t="shared" si="4"/>
        <v>#DIV/0!</v>
      </c>
      <c r="L24" s="22"/>
      <c r="M24" s="55" t="e">
        <f t="shared" si="0"/>
        <v>#DIV/0!</v>
      </c>
      <c r="N24" s="33"/>
      <c r="O24" s="33"/>
      <c r="Q24" s="4" t="s">
        <v>22</v>
      </c>
      <c r="R24" s="1"/>
    </row>
    <row r="25" spans="1:18" ht="34.5" customHeight="1" thickBot="1" x14ac:dyDescent="0.2">
      <c r="A25" s="25">
        <v>14</v>
      </c>
      <c r="B25" s="56"/>
      <c r="C25" s="15"/>
      <c r="D25" s="21">
        <v>846</v>
      </c>
      <c r="E25" s="19"/>
      <c r="F25" s="19"/>
      <c r="G25" s="20">
        <f t="shared" si="5"/>
        <v>0</v>
      </c>
      <c r="H25" s="21">
        <f t="shared" si="1"/>
        <v>0</v>
      </c>
      <c r="I25" s="21" t="e">
        <f t="shared" si="2"/>
        <v>#DIV/0!</v>
      </c>
      <c r="J25" s="57" t="str">
        <f t="shared" si="3"/>
        <v>***</v>
      </c>
      <c r="K25" s="58" t="e">
        <f t="shared" si="4"/>
        <v>#DIV/0!</v>
      </c>
      <c r="L25" s="23"/>
      <c r="M25" s="59" t="e">
        <f t="shared" si="0"/>
        <v>#DIV/0!</v>
      </c>
      <c r="N25" s="33"/>
      <c r="O25" s="33"/>
      <c r="Q25" s="4" t="s">
        <v>48</v>
      </c>
      <c r="R25" s="1"/>
    </row>
    <row r="26" spans="1:18" ht="33.75" customHeight="1" thickBot="1" x14ac:dyDescent="0.2">
      <c r="Q26" s="2" t="s">
        <v>49</v>
      </c>
      <c r="R26" s="3"/>
    </row>
  </sheetData>
  <sheetProtection algorithmName="SHA-512" hashValue="1I1J7b9OHY4lI6p5F2W12eQrSPiBPY9f/xiCSgie7dR1cXGJSieo+3dRmW4TaYI9+YieR5YTsZeXehB8fcMteQ==" saltValue="fmmMziQOinX35/dHb781yg==" spinCount="100000" sheet="1" objects="1" scenarios="1"/>
  <mergeCells count="31">
    <mergeCell ref="F2:G2"/>
    <mergeCell ref="H2:J2"/>
    <mergeCell ref="K6:M6"/>
    <mergeCell ref="J10:J11"/>
    <mergeCell ref="G8:J8"/>
    <mergeCell ref="I10:I11"/>
    <mergeCell ref="K10:K11"/>
    <mergeCell ref="K2:K5"/>
    <mergeCell ref="L2:L5"/>
    <mergeCell ref="M2:O5"/>
    <mergeCell ref="G4:J4"/>
    <mergeCell ref="G5:J5"/>
    <mergeCell ref="G6:J6"/>
    <mergeCell ref="G7:J7"/>
    <mergeCell ref="K7:O7"/>
    <mergeCell ref="M10:M11"/>
    <mergeCell ref="L10:L11"/>
    <mergeCell ref="A10:A11"/>
    <mergeCell ref="C10:C11"/>
    <mergeCell ref="A4:B4"/>
    <mergeCell ref="A5:B5"/>
    <mergeCell ref="A6:B6"/>
    <mergeCell ref="A7:B7"/>
    <mergeCell ref="A8:B8"/>
    <mergeCell ref="B10:B11"/>
    <mergeCell ref="C8:E8"/>
    <mergeCell ref="C4:E4"/>
    <mergeCell ref="C5:E5"/>
    <mergeCell ref="C6:E6"/>
    <mergeCell ref="C7:E7"/>
    <mergeCell ref="K8:O8"/>
  </mergeCells>
  <phoneticPr fontId="1"/>
  <conditionalFormatting sqref="G12">
    <cfRule type="cellIs" dxfId="0" priority="2" operator="equal">
      <formula>"入力誤り！！"</formula>
    </cfRule>
  </conditionalFormatting>
  <dataValidations count="1">
    <dataValidation type="list" allowBlank="1" showInputMessage="1" showErrorMessage="1" sqref="C12:C25">
      <formula1>$Q$2:$Q$26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労働状況台帳（工事）</vt:lpstr>
      <vt:lpstr>労働状況台帳（工事）記入例</vt:lpstr>
      <vt:lpstr>Sheet1</vt:lpstr>
      <vt:lpstr>'労働状況台帳（工事）記入例'!Print_Area</vt:lpstr>
      <vt:lpstr>'労働状況台帳（工事）'!Print_Titles</vt:lpstr>
      <vt:lpstr>'労働状況台帳（工事）記入例'!Print_Titles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2019-07-04T23:45:00Z</cp:lastPrinted>
  <dcterms:created xsi:type="dcterms:W3CDTF">2017-11-01T09:39:14Z</dcterms:created>
  <dcterms:modified xsi:type="dcterms:W3CDTF">2019-07-04T23:47:07Z</dcterms:modified>
</cp:coreProperties>
</file>